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CF87C204-499D-40CD-AA83-9F71DE934217}" xr6:coauthVersionLast="41" xr6:coauthVersionMax="41" xr10:uidLastSave="{00000000-0000-0000-0000-000000000000}"/>
  <bookViews>
    <workbookView xWindow="1245" yWindow="1080" windowWidth="26655" windowHeight="14190" xr2:uid="{CF6F9064-91E0-46FA-A87A-FDFD81FEA0C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'PLS-M8'!$A$12:$L$79</definedName>
    <definedName name="_xlnm.Print_Area" localSheetId="4">'PLS-T0'!$A$1:$F$35</definedName>
    <definedName name="_xlnm.Print_Area" localSheetId="5">'PLS-T8'!$A$14:$G$81</definedName>
    <definedName name="_xlnm.Print_Area" localSheetId="6">'PLS-V0'!$A$1:$F$31</definedName>
    <definedName name="_xlnm.Print_Area" localSheetId="7">'PLS-V1'!$A$1:$F$48</definedName>
    <definedName name="_xlnm.Print_Area" localSheetId="8">'PLS-V8'!$A$13:$F$79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5" i="5"/>
  <c r="J26" i="5"/>
  <c r="I27" i="5"/>
  <c r="J23" i="5" s="1"/>
  <c r="J24" i="5"/>
</calcChain>
</file>

<file path=xl/sharedStrings.xml><?xml version="1.0" encoding="utf-8"?>
<sst xmlns="http://schemas.openxmlformats.org/spreadsheetml/2006/main" count="815" uniqueCount="307">
  <si>
    <t>PLS-M0</t>
  </si>
  <si>
    <t>CZ051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</si>
  <si>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</si>
  <si>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</si>
  <si>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</si>
  <si>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</si>
  <si>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</si>
  <si>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</si>
  <si>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</si>
  <si>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</si>
  <si>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</si>
  <si>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</si>
  <si>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</si>
  <si>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</si>
  <si>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</si>
  <si>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</si>
  <si>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</si>
  <si>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</si>
  <si>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</si>
  <si>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</si>
  <si>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</si>
  <si>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</si>
  <si>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</si>
  <si>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</si>
  <si>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</si>
  <si>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</si>
  <si>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</si>
  <si>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</si>
  <si>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</si>
  <si>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</si>
  <si>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</si>
  <si>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</si>
  <si>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</si>
  <si>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</si>
  <si>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</si>
  <si>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</si>
  <si>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</si>
  <si>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</si>
  <si>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</si>
  <si>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</si>
  <si>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</si>
  <si>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</si>
  <si>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</si>
  <si>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</si>
  <si>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</si>
  <si>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</si>
  <si>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</si>
  <si>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</si>
  <si>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</si>
  <si>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</si>
  <si>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</si>
  <si>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</si>
  <si>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</si>
  <si>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</si>
  <si>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</si>
  <si>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</si>
  <si>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</si>
  <si>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</si>
  <si>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</si>
  <si>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</si>
  <si>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</si>
  <si>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</si>
  <si>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</si>
  <si>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</si>
  <si>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</si>
  <si>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</si>
  <si>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</si>
  <si>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</si>
  <si>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</si>
  <si>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</si>
  <si>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</si>
  <si>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</si>
  <si>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</si>
  <si>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</si>
  <si>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</si>
  <si>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</si>
  <si>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</si>
  <si>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</si>
  <si>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</si>
  <si>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</si>
  <si>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</si>
  <si>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</si>
  <si>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</si>
  <si>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</si>
  <si>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</si>
  <si>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</si>
  <si>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</si>
  <si>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</si>
  <si>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</si>
  <si>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</si>
  <si>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</si>
  <si>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</si>
  <si>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</si>
  <si>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</si>
  <si>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</si>
  <si>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</si>
  <si>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</si>
  <si>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</si>
  <si>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</si>
  <si>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</si>
  <si>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</si>
  <si>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</si>
  <si>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</si>
  <si>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</si>
  <si>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</si>
  <si>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</si>
  <si>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</si>
  <si>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</si>
  <si>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</si>
  <si>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</si>
  <si>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</si>
  <si>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</si>
  <si>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</si>
  <si>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</si>
  <si>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</si>
  <si>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</si>
  <si>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</si>
  <si>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</si>
  <si>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</si>
  <si>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</si>
  <si>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</si>
  <si>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</si>
  <si>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</si>
  <si>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</si>
  <si>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</si>
  <si>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</si>
  <si>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</si>
  <si>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</si>
  <si>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</si>
  <si>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</si>
  <si>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</si>
  <si>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</si>
  <si>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</si>
  <si>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</si>
  <si>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</si>
  <si>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</si>
  <si>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</si>
  <si>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</si>
  <si>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</si>
  <si>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</si>
  <si>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</si>
  <si>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</si>
  <si>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</si>
  <si>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</si>
  <si>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</si>
  <si>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</si>
  <si>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</si>
  <si>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</si>
  <si>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</si>
  <si>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</si>
  <si>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</si>
  <si>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</si>
  <si>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</si>
  <si>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</si>
  <si>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</si>
  <si>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</si>
  <si>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</si>
  <si>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</si>
  <si>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</si>
  <si>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</si>
  <si>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</si>
  <si>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</si>
  <si>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</si>
  <si>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</si>
  <si>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</si>
  <si>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</si>
  <si>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</si>
  <si>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</si>
  <si>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</si>
  <si>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</si>
  <si>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</si>
  <si>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</si>
  <si>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</si>
  <si>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</si>
  <si>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</si>
  <si>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</si>
  <si>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</si>
  <si>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</si>
  <si>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</si>
  <si>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</si>
  <si>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</si>
  <si>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</si>
  <si>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</si>
  <si>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</si>
  <si>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</si>
  <si>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</si>
  <si>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</si>
  <si>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</si>
  <si>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</si>
  <si>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</si>
  <si>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</si>
  <si>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</si>
  <si>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</si>
  <si>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</si>
  <si>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</si>
  <si>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</si>
  <si>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</si>
  <si>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</si>
  <si>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</si>
  <si>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</si>
  <si>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</si>
  <si>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</si>
  <si>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</si>
  <si>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</si>
  <si>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</si>
  <si>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</si>
  <si>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</si>
  <si>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</si>
  <si>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</si>
  <si>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</si>
  <si>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</si>
  <si>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</si>
  <si>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</si>
  <si>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</si>
  <si>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</si>
  <si>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</si>
  <si>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</si>
  <si>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</si>
  <si>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</si>
  <si>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</si>
  <si>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</si>
  <si>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</si>
  <si>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</si>
  <si>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</si>
  <si>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</si>
  <si>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</si>
  <si>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</si>
  <si>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</si>
  <si>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</si>
  <si>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</si>
  <si>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</si>
  <si>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</si>
  <si>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</si>
  <si>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</si>
  <si>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</si>
  <si>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</si>
  <si>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</si>
  <si>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</si>
  <si>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</si>
  <si>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</si>
  <si>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</si>
  <si>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</si>
  <si>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</si>
  <si>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</si>
  <si>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</si>
  <si>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</si>
  <si>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</si>
  <si>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</si>
  <si>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</si>
  <si>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</si>
  <si>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</si>
  <si>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</si>
  <si>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</si>
  <si>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</si>
  <si>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</si>
  <si>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</si>
  <si>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</si>
  <si>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</si>
  <si>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</si>
  <si>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</si>
  <si>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</si>
  <si>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</si>
  <si>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</si>
  <si>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</si>
  <si>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</si>
  <si>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</si>
  <si>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</si>
  <si>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</si>
  <si>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</si>
  <si>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</si>
  <si>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</si>
  <si>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</si>
  <si>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</si>
  <si>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</si>
  <si>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</si>
  <si>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</si>
  <si>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</si>
  <si>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</si>
  <si>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</si>
  <si>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</si>
  <si>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</si>
  <si>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</si>
  <si>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</si>
  <si>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</si>
  <si>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</si>
  <si>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</si>
  <si>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</si>
  <si>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</si>
  <si>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</si>
  <si>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</si>
  <si>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</si>
  <si>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</si>
  <si>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</si>
  <si>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</si>
  <si>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</si>
  <si>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</si>
  <si>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</si>
  <si>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</si>
  <si>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</si>
  <si>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</si>
  <si>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</si>
  <si>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</si>
  <si>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</si>
  <si>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</si>
  <si>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</si>
  <si>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Liberecký kraj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</si>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</sst>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3DB01A7-828C-446E-930F-1138EB3031EB}"/>
    <cellStyle name="normal" xfId="6" xr:uid="{37408BB5-68F3-42AD-B278-E0510A4F3B32}"/>
    <cellStyle name="Normální" xfId="0" builtinId="0"/>
    <cellStyle name="normální 2 4" xfId="13" xr:uid="{90B1C59A-9BF3-483B-86A6-D88E11BDE7D1}"/>
    <cellStyle name="normální 3" xfId="3" xr:uid="{99E5557A-35A9-4D79-A579-AC7B7C091D51}"/>
    <cellStyle name="normální_021 ISPV 2" xfId="2" xr:uid="{8D674B30-E65B-4AD4-9244-CDEEA2492668}"/>
    <cellStyle name="normální_021 ISPV 2 2" xfId="9" xr:uid="{DE38B75E-90A1-4649-9750-C263A54240A0}"/>
    <cellStyle name="normální_022 ISPV 2" xfId="1" xr:uid="{1FECE2B6-47ED-469C-8A54-73D004076CDB}"/>
    <cellStyle name="normální_022 ISPVNP vaz 2" xfId="4" xr:uid="{57CFD6B2-A687-4C3F-88E4-3D28FA6A0B2D}"/>
    <cellStyle name="normální_022 ISPVP vaz 2" xfId="5" xr:uid="{6BA16733-F09F-42D1-803A-0E864D8EB554}"/>
    <cellStyle name="normální_022 ISPVP vaz 3" xfId="11" xr:uid="{D5B012AF-93C7-4136-854D-9C7656D55558}"/>
    <cellStyle name="normální_994 ISPV podnikatelská sféra 2" xfId="15" xr:uid="{09059311-E7C8-4B37-94CE-A7F67354A9CB}"/>
    <cellStyle name="normální_ISPV984" xfId="8" xr:uid="{6801E024-2A6D-4F47-B0D5-E34A243ECC7B}"/>
    <cellStyle name="normální_ISPV984 2" xfId="17" xr:uid="{374AA85F-B835-42B7-859D-C427668B7D38}"/>
    <cellStyle name="normální_M1 vazena" xfId="7" xr:uid="{B5BA6040-AECB-4222-A5DC-B634ECC7A533}"/>
    <cellStyle name="normální_M1 vazena 2" xfId="16" xr:uid="{A4BCA4E5-6912-477E-AC0E-97EEEBE2BBF3}"/>
    <cellStyle name="normální_NewTables var c M5 navrh" xfId="10" xr:uid="{77D7ABF8-2C11-4C03-9D24-06972970EE4F}"/>
    <cellStyle name="normální_Vystupy_MPSV" xfId="12" xr:uid="{9129FB8E-D9C9-4AF5-A972-098A0BA78569}"/>
    <cellStyle name="procent 2" xfId="14" xr:uid="{34834239-1B91-4A83-B7E7-8395F34755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6128.9164999999994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6128.9164999999994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22982.5831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5-4B19-A032-B13D500E030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845-4B19-A032-B13D500E030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5656.4841000000015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45-4B19-A032-B13D500E030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7074.4938000000038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6128.9164999999994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5372.9452999999958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5-4B19-A032-B13D500E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29418.5903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845-4B19-A032-B13D500E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F9B-4642-AA14-3E06A4505AC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F9B-4642-AA14-3E06A4505AC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F9B-4642-AA14-3E06A4505ACF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139.3768</c:v>
                </c:pt>
                <c:pt idx="1">
                  <c:v>18.967600000000001</c:v>
                </c:pt>
                <c:pt idx="2">
                  <c:v>4.8761999999999999</c:v>
                </c:pt>
                <c:pt idx="3">
                  <c:v>8.5158999999999878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B-4642-AA14-3E06A4505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32.415099999999995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32.415099999999995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135.32759999999999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F-49CA-925E-FC80EEECF79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3EF-49CA-925E-FC80EEECF792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36.461200000000019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EF-49CA-925E-FC80EEECF79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47.095700000000022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32.415099999999995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37.631299999999982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EF-49CA-925E-FC80EEECF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179.2645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3EF-49CA-925E-FC80EEECF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392FA59-8B3B-4E15-8D4F-BA3B1E889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BECCFC2-B1AD-492C-A02D-927165CB298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B405201-A809-42AE-8DB9-312EE430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9121028-86BC-4629-BBC2-DC05C33C4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E4159A7-0246-49AE-B118-ABE4262A8A7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D27D434-E733-43DC-9E3A-D79E4DCB5DD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EC6A28D-E629-4456-9B29-2ABDB53F9E09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29</xdr:row>
      <xdr:rowOff>5439</xdr:rowOff>
    </xdr:from>
    <xdr:to>
      <xdr:col>4</xdr:col>
      <xdr:colOff>19050</xdr:colOff>
      <xdr:row>29</xdr:row>
      <xdr:rowOff>238124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74D2DBB-C835-469D-A2F5-EC2B8235DCC4}"/>
            </a:ext>
          </a:extLst>
        </xdr:cNvPr>
        <xdr:cNvSpPr txBox="1"/>
      </xdr:nvSpPr>
      <xdr:spPr>
        <a:xfrm>
          <a:off x="4103916" y="76349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A730412-6962-4544-B918-7A476D66D433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EAB3637-DAE1-4F7F-80D2-4B559C020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86C96ED-F129-4241-8181-8507CF7EFF18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2EC19ED-C036-4B91-BC9F-0636610E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29418.5903</v>
          </cell>
        </row>
        <row r="33">
          <cell r="B33">
            <v>6128.9164999999994</v>
          </cell>
          <cell r="C33">
            <v>22982.5831</v>
          </cell>
          <cell r="D33">
            <v>5656.4841000000015</v>
          </cell>
          <cell r="E33">
            <v>5372.9452999999958</v>
          </cell>
          <cell r="F33">
            <v>7074.4938000000038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139.3768</v>
          </cell>
        </row>
        <row r="25">
          <cell r="H25" t="str">
            <v>Dovolená</v>
          </cell>
          <cell r="I25">
            <v>18.967600000000001</v>
          </cell>
        </row>
        <row r="26">
          <cell r="H26" t="str">
            <v>Nemoc</v>
          </cell>
          <cell r="I26">
            <v>4.8761999999999999</v>
          </cell>
        </row>
        <row r="27">
          <cell r="H27" t="str">
            <v>Jiné</v>
          </cell>
          <cell r="I27">
            <v>8.5158999999999878</v>
          </cell>
        </row>
      </sheetData>
      <sheetData sheetId="16"/>
      <sheetData sheetId="17">
        <row r="16">
          <cell r="D16">
            <v>179.2645</v>
          </cell>
        </row>
        <row r="22">
          <cell r="B22">
            <v>32.415099999999995</v>
          </cell>
          <cell r="C22">
            <v>135.32759999999999</v>
          </cell>
          <cell r="D22">
            <v>36.461200000000019</v>
          </cell>
          <cell r="E22">
            <v>37.631299999999982</v>
          </cell>
          <cell r="F22">
            <v>47.095700000000022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B9CF-070D-44CE-9E63-E2066DFE9B5F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1" t="s">
        <v>304</v>
      </c>
      <c r="B1" s="422"/>
      <c r="C1" s="422"/>
      <c r="D1" s="423"/>
      <c r="E1" s="423"/>
      <c r="F1" s="4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4" t="s">
        <v>3</v>
      </c>
      <c r="B3" s="424"/>
      <c r="C3" s="424"/>
      <c r="D3" s="424"/>
      <c r="E3" s="424"/>
      <c r="F3" s="425"/>
    </row>
    <row r="4" spans="1:22" s="17" customFormat="1" ht="15.75" customHeight="1" x14ac:dyDescent="0.3">
      <c r="C4" s="18"/>
      <c r="D4" s="426" t="s">
        <v>305</v>
      </c>
      <c r="E4" s="426"/>
      <c r="F4" s="427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8">
        <v>28639.067200000001</v>
      </c>
      <c r="E7" s="429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0"/>
      <c r="C8" s="430"/>
      <c r="D8" s="431"/>
      <c r="E8" s="432"/>
      <c r="R8" s="34"/>
      <c r="S8" s="34"/>
      <c r="T8" s="34"/>
      <c r="U8" s="34"/>
      <c r="V8" s="34"/>
    </row>
    <row r="9" spans="1:22" s="30" customFormat="1" ht="13.5" customHeight="1" x14ac:dyDescent="0.2">
      <c r="B9" s="433" t="s">
        <v>306</v>
      </c>
      <c r="C9" s="23"/>
      <c r="D9" s="431">
        <v>107.456898</v>
      </c>
      <c r="E9" s="434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5"/>
      <c r="D11" s="436"/>
      <c r="E11" s="437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8" t="s">
        <v>8</v>
      </c>
      <c r="C12" s="435" t="s">
        <v>9</v>
      </c>
      <c r="D12" s="436">
        <v>16853.6666</v>
      </c>
      <c r="E12" s="437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8" t="s">
        <v>10</v>
      </c>
      <c r="C13" s="435" t="s">
        <v>11</v>
      </c>
      <c r="D13" s="436">
        <v>22982.5831</v>
      </c>
      <c r="E13" s="437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8" t="s">
        <v>12</v>
      </c>
      <c r="C14" s="435" t="s">
        <v>13</v>
      </c>
      <c r="D14" s="436">
        <v>28639.067200000001</v>
      </c>
      <c r="E14" s="437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8" t="s">
        <v>14</v>
      </c>
      <c r="C15" s="435" t="s">
        <v>15</v>
      </c>
      <c r="D15" s="436">
        <v>34012.012499999997</v>
      </c>
      <c r="E15" s="437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8" t="s">
        <v>16</v>
      </c>
      <c r="C16" s="435" t="s">
        <v>17</v>
      </c>
      <c r="D16" s="436">
        <v>41086.506300000001</v>
      </c>
      <c r="E16" s="437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8">
        <v>29418.5903</v>
      </c>
      <c r="E18" s="439" t="s">
        <v>5</v>
      </c>
    </row>
    <row r="19" spans="2:22" s="22" customFormat="1" ht="20.45" customHeight="1" x14ac:dyDescent="0.25">
      <c r="B19" s="440" t="s">
        <v>19</v>
      </c>
      <c r="C19" s="430"/>
      <c r="D19" s="441">
        <v>53.887099999999997</v>
      </c>
      <c r="E19" s="434" t="s">
        <v>6</v>
      </c>
    </row>
    <row r="20" spans="2:22" s="22" customFormat="1" ht="24.95" customHeight="1" x14ac:dyDescent="0.25">
      <c r="B20" s="442" t="s">
        <v>20</v>
      </c>
      <c r="C20" s="443"/>
      <c r="D20" s="444"/>
      <c r="E20" s="445"/>
    </row>
    <row r="21" spans="2:22" s="30" customFormat="1" ht="20.100000000000001" customHeight="1" x14ac:dyDescent="0.2">
      <c r="B21" s="446" t="s">
        <v>21</v>
      </c>
      <c r="C21" s="430"/>
      <c r="D21" s="447">
        <v>6.78</v>
      </c>
      <c r="E21" s="432" t="s">
        <v>6</v>
      </c>
    </row>
    <row r="22" spans="2:22" s="30" customFormat="1" ht="20.100000000000001" customHeight="1" x14ac:dyDescent="0.2">
      <c r="B22" s="446" t="s">
        <v>22</v>
      </c>
      <c r="C22" s="430"/>
      <c r="D22" s="447">
        <v>13.32</v>
      </c>
      <c r="E22" s="432" t="s">
        <v>6</v>
      </c>
    </row>
    <row r="23" spans="2:22" s="30" customFormat="1" ht="20.100000000000001" customHeight="1" x14ac:dyDescent="0.2">
      <c r="B23" s="446" t="s">
        <v>23</v>
      </c>
      <c r="C23" s="430"/>
      <c r="D23" s="447">
        <v>12.05</v>
      </c>
      <c r="E23" s="432" t="s">
        <v>6</v>
      </c>
    </row>
    <row r="24" spans="2:22" s="30" customFormat="1" ht="11.65" customHeight="1" x14ac:dyDescent="0.2">
      <c r="B24" s="316"/>
      <c r="C24" s="57"/>
      <c r="D24" s="448"/>
      <c r="E24" s="318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9" t="s">
        <v>24</v>
      </c>
      <c r="C27" s="50"/>
      <c r="D27" s="58">
        <v>172.71700000000001</v>
      </c>
      <c r="E27" s="439" t="s">
        <v>25</v>
      </c>
    </row>
    <row r="28" spans="2:22" s="22" customFormat="1" ht="5.65" customHeight="1" x14ac:dyDescent="0.25">
      <c r="B28" s="450"/>
      <c r="C28" s="450"/>
      <c r="D28" s="451"/>
      <c r="E28" s="452"/>
    </row>
    <row r="29" spans="2:22" s="22" customFormat="1" ht="20.100000000000001" customHeight="1" x14ac:dyDescent="0.25">
      <c r="B29" s="449" t="s">
        <v>26</v>
      </c>
      <c r="C29" s="453"/>
      <c r="D29" s="58">
        <v>21.679500000000001</v>
      </c>
      <c r="E29" s="439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6128.9164999999994</v>
      </c>
      <c r="C33" s="55">
        <v>22982.5831</v>
      </c>
      <c r="D33" s="56">
        <v>5656.4841000000015</v>
      </c>
      <c r="E33" s="56">
        <v>5372.9452999999958</v>
      </c>
      <c r="F33" s="56">
        <v>7074.4938000000038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8C26-2F2F-45EA-AEFC-D97E3FC810BA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I39" sqref="I39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Liberecký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Liberecký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21.679500000000001</v>
      </c>
      <c r="E12" s="137">
        <v>28639.067200000001</v>
      </c>
      <c r="F12" s="138">
        <v>107.4568</v>
      </c>
      <c r="G12" s="139">
        <v>16853.6666</v>
      </c>
      <c r="H12" s="139">
        <v>22982.5831</v>
      </c>
      <c r="I12" s="139">
        <v>34012.012499999997</v>
      </c>
      <c r="J12" s="139">
        <v>41086.506300000001</v>
      </c>
      <c r="K12" s="140">
        <v>29418.5903</v>
      </c>
      <c r="L12" s="141">
        <v>6.78</v>
      </c>
      <c r="M12" s="141">
        <v>13.32</v>
      </c>
      <c r="N12" s="141">
        <v>12.05</v>
      </c>
      <c r="O12" s="141">
        <v>172.71700000000001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1.8499999999999999E-2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1.9139999999999999</v>
      </c>
      <c r="E14" s="151">
        <v>24659.8426</v>
      </c>
      <c r="F14" s="152">
        <v>109.6621</v>
      </c>
      <c r="G14" s="153">
        <v>17310.333299999998</v>
      </c>
      <c r="H14" s="153">
        <v>20637.001</v>
      </c>
      <c r="I14" s="153">
        <v>27891.589400000001</v>
      </c>
      <c r="J14" s="153">
        <v>31064.036899999999</v>
      </c>
      <c r="K14" s="154">
        <v>24436.7065</v>
      </c>
      <c r="L14" s="155">
        <v>6</v>
      </c>
      <c r="M14" s="155">
        <v>10.5</v>
      </c>
      <c r="N14" s="155">
        <v>10.88</v>
      </c>
      <c r="O14" s="155">
        <v>172.54390000000001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4.2961</v>
      </c>
      <c r="E15" s="151">
        <v>28200.458900000001</v>
      </c>
      <c r="F15" s="152">
        <v>107.4098</v>
      </c>
      <c r="G15" s="153">
        <v>17575.496999999999</v>
      </c>
      <c r="H15" s="153">
        <v>23234.350200000001</v>
      </c>
      <c r="I15" s="153">
        <v>33095.250200000002</v>
      </c>
      <c r="J15" s="153">
        <v>38279.002999999997</v>
      </c>
      <c r="K15" s="154">
        <v>28502.352500000001</v>
      </c>
      <c r="L15" s="155">
        <v>6.43</v>
      </c>
      <c r="M15" s="155">
        <v>12.87</v>
      </c>
      <c r="N15" s="155">
        <v>11.77</v>
      </c>
      <c r="O15" s="155">
        <v>172.5128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6.9764999999999997</v>
      </c>
      <c r="E16" s="151">
        <v>28860.073199999999</v>
      </c>
      <c r="F16" s="152">
        <v>107.10890000000001</v>
      </c>
      <c r="G16" s="153">
        <v>16956.4166</v>
      </c>
      <c r="H16" s="153">
        <v>23267.338199999998</v>
      </c>
      <c r="I16" s="153">
        <v>34208.021800000002</v>
      </c>
      <c r="J16" s="153">
        <v>41478.934800000003</v>
      </c>
      <c r="K16" s="154">
        <v>29682.757399999999</v>
      </c>
      <c r="L16" s="155">
        <v>6.89</v>
      </c>
      <c r="M16" s="155">
        <v>13.96</v>
      </c>
      <c r="N16" s="155">
        <v>12.02</v>
      </c>
      <c r="O16" s="155">
        <v>172.44800000000001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6.5570000000000004</v>
      </c>
      <c r="E17" s="151">
        <v>30186.0792</v>
      </c>
      <c r="F17" s="152">
        <v>107.14879999999999</v>
      </c>
      <c r="G17" s="153">
        <v>16712.386500000001</v>
      </c>
      <c r="H17" s="153">
        <v>24179.752899999999</v>
      </c>
      <c r="I17" s="153">
        <v>35596.831599999998</v>
      </c>
      <c r="J17" s="153">
        <v>44354.119500000001</v>
      </c>
      <c r="K17" s="154">
        <v>30900.693899999998</v>
      </c>
      <c r="L17" s="155">
        <v>7.01</v>
      </c>
      <c r="M17" s="155">
        <v>13.6</v>
      </c>
      <c r="N17" s="155">
        <v>12.43</v>
      </c>
      <c r="O17" s="155">
        <v>172.94409999999999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1.9171</v>
      </c>
      <c r="E18" s="151">
        <v>29990.888299999999</v>
      </c>
      <c r="F18" s="152">
        <v>108.1336</v>
      </c>
      <c r="G18" s="153">
        <v>15247.862300000001</v>
      </c>
      <c r="H18" s="153">
        <v>22321.2039</v>
      </c>
      <c r="I18" s="153">
        <v>35338.6639</v>
      </c>
      <c r="J18" s="153">
        <v>43877.316400000003</v>
      </c>
      <c r="K18" s="154">
        <v>30532.341199999999</v>
      </c>
      <c r="L18" s="155">
        <v>6.89</v>
      </c>
      <c r="M18" s="155">
        <v>13.36</v>
      </c>
      <c r="N18" s="155">
        <v>12.43</v>
      </c>
      <c r="O18" s="155">
        <v>173.53030000000001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7.1681999999999997</v>
      </c>
      <c r="E20" s="137">
        <v>31185.532999999999</v>
      </c>
      <c r="F20" s="138">
        <v>108.07080000000001</v>
      </c>
      <c r="G20" s="139">
        <v>18549.221699999998</v>
      </c>
      <c r="H20" s="139">
        <v>25116.810799999999</v>
      </c>
      <c r="I20" s="139">
        <v>37557.093500000003</v>
      </c>
      <c r="J20" s="139">
        <v>45884.420899999997</v>
      </c>
      <c r="K20" s="140">
        <v>32337.309300000001</v>
      </c>
      <c r="L20" s="141">
        <v>5.68</v>
      </c>
      <c r="M20" s="141">
        <v>16.39</v>
      </c>
      <c r="N20" s="141">
        <v>11.14</v>
      </c>
      <c r="O20" s="141">
        <v>172.23679999999999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7.9000000000000008E-3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0.79869999999999997</v>
      </c>
      <c r="E22" s="151">
        <v>26220.880700000002</v>
      </c>
      <c r="F22" s="152">
        <v>110.4894</v>
      </c>
      <c r="G22" s="153">
        <v>17945.3845</v>
      </c>
      <c r="H22" s="153">
        <v>22188.908800000001</v>
      </c>
      <c r="I22" s="153">
        <v>29648.4126</v>
      </c>
      <c r="J22" s="153">
        <v>32400.748</v>
      </c>
      <c r="K22" s="154">
        <v>25797.304199999999</v>
      </c>
      <c r="L22" s="155">
        <v>3.91</v>
      </c>
      <c r="M22" s="155">
        <v>13.36</v>
      </c>
      <c r="N22" s="155">
        <v>9.25</v>
      </c>
      <c r="O22" s="155">
        <v>171.8338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1.8907</v>
      </c>
      <c r="E23" s="151">
        <v>31909.332999999999</v>
      </c>
      <c r="F23" s="152">
        <v>109.22929999999999</v>
      </c>
      <c r="G23" s="153">
        <v>20834.098600000001</v>
      </c>
      <c r="H23" s="153">
        <v>26739.7657</v>
      </c>
      <c r="I23" s="153">
        <v>36252.901299999998</v>
      </c>
      <c r="J23" s="153">
        <v>42540.559300000001</v>
      </c>
      <c r="K23" s="154">
        <v>31918.349399999999</v>
      </c>
      <c r="L23" s="155">
        <v>5.09</v>
      </c>
      <c r="M23" s="155">
        <v>15.26</v>
      </c>
      <c r="N23" s="155">
        <v>10.82</v>
      </c>
      <c r="O23" s="155">
        <v>171.60059999999999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2.0123000000000002</v>
      </c>
      <c r="E24" s="151">
        <v>33580.074200000003</v>
      </c>
      <c r="F24" s="152">
        <v>107.318</v>
      </c>
      <c r="G24" s="153">
        <v>20930.095600000001</v>
      </c>
      <c r="H24" s="153">
        <v>27326.9774</v>
      </c>
      <c r="I24" s="153">
        <v>40321.186600000001</v>
      </c>
      <c r="J24" s="153">
        <v>49218.506099999999</v>
      </c>
      <c r="K24" s="154">
        <v>34874.86</v>
      </c>
      <c r="L24" s="155">
        <v>5.56</v>
      </c>
      <c r="M24" s="155">
        <v>18.14</v>
      </c>
      <c r="N24" s="155">
        <v>11.19</v>
      </c>
      <c r="O24" s="155">
        <v>171.66390000000001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1.6138999999999999</v>
      </c>
      <c r="E25" s="151">
        <v>31814.360799999999</v>
      </c>
      <c r="F25" s="152">
        <v>107.328</v>
      </c>
      <c r="G25" s="153">
        <v>16646.999299999999</v>
      </c>
      <c r="H25" s="153">
        <v>23886.333299999998</v>
      </c>
      <c r="I25" s="153">
        <v>40247.349800000004</v>
      </c>
      <c r="J25" s="153">
        <v>50919.427199999998</v>
      </c>
      <c r="K25" s="154">
        <v>33532.6368</v>
      </c>
      <c r="L25" s="155">
        <v>6.53</v>
      </c>
      <c r="M25" s="155">
        <v>17.100000000000001</v>
      </c>
      <c r="N25" s="155">
        <v>11.68</v>
      </c>
      <c r="O25" s="155">
        <v>172.87620000000001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0.84450000000000003</v>
      </c>
      <c r="E26" s="151">
        <v>30113.192899999998</v>
      </c>
      <c r="F26" s="152">
        <v>108.36960000000001</v>
      </c>
      <c r="G26" s="153">
        <v>15096.1675</v>
      </c>
      <c r="H26" s="153">
        <v>21678.246299999999</v>
      </c>
      <c r="I26" s="153">
        <v>35967.054900000003</v>
      </c>
      <c r="J26" s="153">
        <v>48640.626199999999</v>
      </c>
      <c r="K26" s="154">
        <v>31294.315299999998</v>
      </c>
      <c r="L26" s="155">
        <v>7.01</v>
      </c>
      <c r="M26" s="155">
        <v>15.27</v>
      </c>
      <c r="N26" s="155">
        <v>12.19</v>
      </c>
      <c r="O26" s="155">
        <v>174.1482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14.511200000000001</v>
      </c>
      <c r="E28" s="137">
        <v>27683.279600000002</v>
      </c>
      <c r="F28" s="138">
        <v>107.3374</v>
      </c>
      <c r="G28" s="139">
        <v>16406.6666</v>
      </c>
      <c r="H28" s="139">
        <v>22145.766299999999</v>
      </c>
      <c r="I28" s="139">
        <v>32558.924599999998</v>
      </c>
      <c r="J28" s="139">
        <v>37895.725100000003</v>
      </c>
      <c r="K28" s="140">
        <v>27976.8105</v>
      </c>
      <c r="L28" s="141">
        <v>7.4</v>
      </c>
      <c r="M28" s="141">
        <v>11.57</v>
      </c>
      <c r="N28" s="141">
        <v>12.57</v>
      </c>
      <c r="O28" s="141">
        <v>172.95419999999999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1.0500000000000001E-2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1.1152</v>
      </c>
      <c r="E30" s="151">
        <v>23664.639299999999</v>
      </c>
      <c r="F30" s="152">
        <v>108.87390000000001</v>
      </c>
      <c r="G30" s="153">
        <v>17166.343799999999</v>
      </c>
      <c r="H30" s="153">
        <v>19915.620500000001</v>
      </c>
      <c r="I30" s="153">
        <v>26602.300200000001</v>
      </c>
      <c r="J30" s="153">
        <v>29284.098399999999</v>
      </c>
      <c r="K30" s="154">
        <v>23462.272499999999</v>
      </c>
      <c r="L30" s="155">
        <v>7.64</v>
      </c>
      <c r="M30" s="155">
        <v>8.25</v>
      </c>
      <c r="N30" s="155">
        <v>12.17</v>
      </c>
      <c r="O30" s="155">
        <v>173.05250000000001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2.4054000000000002</v>
      </c>
      <c r="E31" s="151">
        <v>25879.194</v>
      </c>
      <c r="F31" s="152">
        <v>106.8595</v>
      </c>
      <c r="G31" s="153">
        <v>16415.4166</v>
      </c>
      <c r="H31" s="153">
        <v>21229.973300000001</v>
      </c>
      <c r="I31" s="153">
        <v>29849.473999999998</v>
      </c>
      <c r="J31" s="153">
        <v>33997.810599999997</v>
      </c>
      <c r="K31" s="154">
        <v>25817.429400000001</v>
      </c>
      <c r="L31" s="155">
        <v>7.73</v>
      </c>
      <c r="M31" s="155">
        <v>10.54</v>
      </c>
      <c r="N31" s="155">
        <v>12.7</v>
      </c>
      <c r="O31" s="155">
        <v>173.22989999999999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4.9641999999999999</v>
      </c>
      <c r="E32" s="151">
        <v>27627.2009</v>
      </c>
      <c r="F32" s="152">
        <v>107.16589999999999</v>
      </c>
      <c r="G32" s="153">
        <v>16184.3388</v>
      </c>
      <c r="H32" s="153">
        <v>21982.107100000001</v>
      </c>
      <c r="I32" s="153">
        <v>32056.2965</v>
      </c>
      <c r="J32" s="153">
        <v>37056.960700000003</v>
      </c>
      <c r="K32" s="154">
        <v>27578.037199999999</v>
      </c>
      <c r="L32" s="155">
        <v>7.58</v>
      </c>
      <c r="M32" s="155">
        <v>11.82</v>
      </c>
      <c r="N32" s="155">
        <v>12.44</v>
      </c>
      <c r="O32" s="155">
        <v>172.76580000000001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4.9431000000000003</v>
      </c>
      <c r="E33" s="151">
        <v>29754.385300000002</v>
      </c>
      <c r="F33" s="152">
        <v>106.6619</v>
      </c>
      <c r="G33" s="153">
        <v>16716.8907</v>
      </c>
      <c r="H33" s="153">
        <v>24267.372899999998</v>
      </c>
      <c r="I33" s="153">
        <v>34712.662300000004</v>
      </c>
      <c r="J33" s="153">
        <v>41135.589699999997</v>
      </c>
      <c r="K33" s="154">
        <v>30041.375</v>
      </c>
      <c r="L33" s="155">
        <v>7.19</v>
      </c>
      <c r="M33" s="155">
        <v>12.33</v>
      </c>
      <c r="N33" s="155">
        <v>12.71</v>
      </c>
      <c r="O33" s="155">
        <v>172.96629999999999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1.0725</v>
      </c>
      <c r="E34" s="151">
        <v>29861.649399999998</v>
      </c>
      <c r="F34" s="152">
        <v>108.1386</v>
      </c>
      <c r="G34" s="153">
        <v>15284</v>
      </c>
      <c r="H34" s="153">
        <v>23475.346399999999</v>
      </c>
      <c r="I34" s="153">
        <v>34903.723299999998</v>
      </c>
      <c r="J34" s="153">
        <v>41698.2526</v>
      </c>
      <c r="K34" s="154">
        <v>29932.3406</v>
      </c>
      <c r="L34" s="155">
        <v>6.79</v>
      </c>
      <c r="M34" s="155">
        <v>11.78</v>
      </c>
      <c r="N34" s="155">
        <v>12.63</v>
      </c>
      <c r="O34" s="155">
        <v>173.0438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Liberecký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Liberecký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18549.221699999998</v>
      </c>
      <c r="S40" s="166">
        <f>G28</f>
        <v>16406.6666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25116.810799999999</v>
      </c>
      <c r="S41" s="178">
        <f>H28</f>
        <v>22145.766299999999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31185.532999999999</v>
      </c>
      <c r="S42" s="180">
        <f>E28</f>
        <v>27683.279600000002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37557.093500000003</v>
      </c>
      <c r="S43" s="178">
        <f>I28</f>
        <v>32558.924599999998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45884.420899999997</v>
      </c>
      <c r="S44" s="166">
        <f>J28</f>
        <v>37895.725100000003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0.88580000000000003</v>
      </c>
      <c r="E47" s="151">
        <v>14152.9166</v>
      </c>
      <c r="F47" s="152">
        <v>111.8807</v>
      </c>
      <c r="G47" s="153">
        <v>11271.4457</v>
      </c>
      <c r="H47" s="153">
        <v>11879.2745</v>
      </c>
      <c r="I47" s="153">
        <v>17655.510300000002</v>
      </c>
      <c r="J47" s="153">
        <v>21838.442500000001</v>
      </c>
      <c r="K47" s="154">
        <v>15507.1077</v>
      </c>
      <c r="L47" s="155">
        <v>5.21</v>
      </c>
      <c r="M47" s="155">
        <v>8.0500000000000007</v>
      </c>
      <c r="N47" s="155">
        <v>9.74</v>
      </c>
      <c r="O47" s="155">
        <v>173.37469999999999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3.2879999999999998</v>
      </c>
      <c r="E48" s="151">
        <v>19087.365699999998</v>
      </c>
      <c r="F48" s="152">
        <v>112.8296</v>
      </c>
      <c r="G48" s="153">
        <v>13713.9447</v>
      </c>
      <c r="H48" s="153">
        <v>15679.9166</v>
      </c>
      <c r="I48" s="153">
        <v>23538.0818</v>
      </c>
      <c r="J48" s="153">
        <v>27751.477500000001</v>
      </c>
      <c r="K48" s="154">
        <v>20016.558300000001</v>
      </c>
      <c r="L48" s="155">
        <v>6.39</v>
      </c>
      <c r="M48" s="155">
        <v>12.12</v>
      </c>
      <c r="N48" s="155">
        <v>9.2799999999999994</v>
      </c>
      <c r="O48" s="155">
        <v>173.3408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8.7340999999999998</v>
      </c>
      <c r="E49" s="151">
        <v>28151.9516</v>
      </c>
      <c r="F49" s="152">
        <v>107.58459999999999</v>
      </c>
      <c r="G49" s="153">
        <v>20221.5272</v>
      </c>
      <c r="H49" s="153">
        <v>24210.911700000001</v>
      </c>
      <c r="I49" s="153">
        <v>32726.884300000002</v>
      </c>
      <c r="J49" s="153">
        <v>37772.505700000002</v>
      </c>
      <c r="K49" s="154">
        <v>28678.823799999998</v>
      </c>
      <c r="L49" s="155">
        <v>6.11</v>
      </c>
      <c r="M49" s="155">
        <v>12.8</v>
      </c>
      <c r="N49" s="155">
        <v>11.37</v>
      </c>
      <c r="O49" s="155">
        <v>172.12719999999999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2.2422</v>
      </c>
      <c r="E50" s="151">
        <v>30445.405999999999</v>
      </c>
      <c r="F50" s="152">
        <v>105.5842</v>
      </c>
      <c r="G50" s="153">
        <v>22692.176500000001</v>
      </c>
      <c r="H50" s="153">
        <v>26109.1096</v>
      </c>
      <c r="I50" s="153">
        <v>36916.681199999999</v>
      </c>
      <c r="J50" s="153">
        <v>43739.124799999998</v>
      </c>
      <c r="K50" s="154">
        <v>32060.798200000001</v>
      </c>
      <c r="L50" s="155">
        <v>6.39</v>
      </c>
      <c r="M50" s="155">
        <v>14.43</v>
      </c>
      <c r="N50" s="155">
        <v>12.05</v>
      </c>
      <c r="O50" s="155">
        <v>172.26519999999999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5.8616000000000001</v>
      </c>
      <c r="E51" s="151">
        <v>33633.980100000001</v>
      </c>
      <c r="F51" s="152">
        <v>105.9558</v>
      </c>
      <c r="G51" s="153">
        <v>26894.6034</v>
      </c>
      <c r="H51" s="153">
        <v>30003.740300000001</v>
      </c>
      <c r="I51" s="153">
        <v>39811.557500000003</v>
      </c>
      <c r="J51" s="153">
        <v>52122.444000000003</v>
      </c>
      <c r="K51" s="154">
        <v>37017.808900000004</v>
      </c>
      <c r="L51" s="155">
        <v>7.88</v>
      </c>
      <c r="M51" s="155">
        <v>14.4</v>
      </c>
      <c r="N51" s="155">
        <v>13.74</v>
      </c>
      <c r="O51" s="155">
        <v>173.328</v>
      </c>
    </row>
    <row r="52" spans="1:15" ht="14.25" customHeight="1" thickBot="1" x14ac:dyDescent="0.25">
      <c r="A52" s="188" t="s">
        <v>68</v>
      </c>
      <c r="B52" s="188"/>
      <c r="C52" s="188"/>
      <c r="D52" s="189">
        <v>0.66749999999999998</v>
      </c>
      <c r="E52" s="190">
        <v>27692.646000000001</v>
      </c>
      <c r="F52" s="191">
        <v>106.7154</v>
      </c>
      <c r="G52" s="192">
        <v>18499.813699999999</v>
      </c>
      <c r="H52" s="192">
        <v>23536.683799999999</v>
      </c>
      <c r="I52" s="192">
        <v>31945.823499999999</v>
      </c>
      <c r="J52" s="192">
        <v>37694.802300000003</v>
      </c>
      <c r="K52" s="193">
        <v>28266.748899999999</v>
      </c>
      <c r="L52" s="194">
        <v>6.91</v>
      </c>
      <c r="M52" s="194">
        <v>11.78</v>
      </c>
      <c r="N52" s="194">
        <v>13.07</v>
      </c>
      <c r="O52" s="194">
        <v>172.64099999999999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21.679500000000001</v>
      </c>
      <c r="E53" s="197">
        <v>28639.067200000001</v>
      </c>
      <c r="F53" s="198">
        <v>107.4568</v>
      </c>
      <c r="G53" s="199">
        <v>16853.6666</v>
      </c>
      <c r="H53" s="199">
        <v>22982.5831</v>
      </c>
      <c r="I53" s="199">
        <v>34012.012499999997</v>
      </c>
      <c r="J53" s="199">
        <v>41086.506300000001</v>
      </c>
      <c r="K53" s="200">
        <v>29418.5903</v>
      </c>
      <c r="L53" s="201">
        <v>6.78</v>
      </c>
      <c r="M53" s="201">
        <v>13.32</v>
      </c>
      <c r="N53" s="201">
        <v>12.05</v>
      </c>
      <c r="O53" s="201">
        <v>172.71700000000001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D063-D5DC-4FA0-9926-CD6EAA34D91C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I39" sqref="I39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Liberecký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Liberecký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4.7766999999999999</v>
      </c>
      <c r="D12" s="230">
        <v>18103.25</v>
      </c>
      <c r="E12" s="231">
        <v>12652.1666</v>
      </c>
      <c r="F12" s="231">
        <v>14722.4732</v>
      </c>
      <c r="G12" s="231">
        <v>23099.744500000001</v>
      </c>
      <c r="H12" s="231">
        <v>29923.767</v>
      </c>
      <c r="I12" s="231">
        <v>19946.802800000001</v>
      </c>
      <c r="J12" s="232">
        <v>6.25</v>
      </c>
      <c r="K12" s="232">
        <v>13.37</v>
      </c>
      <c r="L12" s="232">
        <v>9.99</v>
      </c>
      <c r="M12" s="232">
        <v>172.42189999999999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16.902699999999999</v>
      </c>
      <c r="D13" s="230">
        <v>30400.544900000001</v>
      </c>
      <c r="E13" s="231">
        <v>22642.1181</v>
      </c>
      <c r="F13" s="231">
        <v>26270.3603</v>
      </c>
      <c r="G13" s="231">
        <v>35433.151700000002</v>
      </c>
      <c r="H13" s="231">
        <v>42917.973899999997</v>
      </c>
      <c r="I13" s="231">
        <v>32095.3907</v>
      </c>
      <c r="J13" s="232">
        <v>6.87</v>
      </c>
      <c r="K13" s="232">
        <v>13.32</v>
      </c>
      <c r="L13" s="232">
        <v>12.42</v>
      </c>
      <c r="M13" s="232">
        <v>172.8004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0.63139999999999996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0.1318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0.27110000000000001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0.2283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1.1939</v>
      </c>
      <c r="D19" s="243">
        <v>45210.166899999997</v>
      </c>
      <c r="E19" s="244">
        <v>29556.1679</v>
      </c>
      <c r="F19" s="244">
        <v>37356.147299999997</v>
      </c>
      <c r="G19" s="244">
        <v>55019.897400000002</v>
      </c>
      <c r="H19" s="244">
        <v>64450.912400000001</v>
      </c>
      <c r="I19" s="244">
        <v>46879.4058</v>
      </c>
      <c r="J19" s="245">
        <v>10.19</v>
      </c>
      <c r="K19" s="245">
        <v>25.56</v>
      </c>
      <c r="L19" s="245">
        <v>12.87</v>
      </c>
      <c r="M19" s="245">
        <v>173.3511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0.1744</v>
      </c>
      <c r="D20" s="230">
        <v>46383.014499999997</v>
      </c>
      <c r="E20" s="231">
        <v>17279.805</v>
      </c>
      <c r="F20" s="231">
        <v>30330.920600000001</v>
      </c>
      <c r="G20" s="231">
        <v>62149.187599999997</v>
      </c>
      <c r="H20" s="231">
        <v>75154.638000000006</v>
      </c>
      <c r="I20" s="231">
        <v>46737.726000000002</v>
      </c>
      <c r="J20" s="232">
        <v>12.32</v>
      </c>
      <c r="K20" s="232">
        <v>27.75</v>
      </c>
      <c r="L20" s="232">
        <v>11.08</v>
      </c>
      <c r="M20" s="232">
        <v>173.54150000000001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0.14630000000000001</v>
      </c>
      <c r="D21" s="230">
        <v>42702.556700000001</v>
      </c>
      <c r="E21" s="231">
        <v>30163.2981</v>
      </c>
      <c r="F21" s="231">
        <v>37015.613700000002</v>
      </c>
      <c r="G21" s="231">
        <v>50714.025399999999</v>
      </c>
      <c r="H21" s="231">
        <v>60038.838900000002</v>
      </c>
      <c r="I21" s="231">
        <v>44985.321799999998</v>
      </c>
      <c r="J21" s="232">
        <v>12.04</v>
      </c>
      <c r="K21" s="232">
        <v>25.83</v>
      </c>
      <c r="L21" s="232">
        <v>10.4</v>
      </c>
      <c r="M21" s="232">
        <v>173.45410000000001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0.82599999999999996</v>
      </c>
      <c r="D22" s="230">
        <v>45929.769200000002</v>
      </c>
      <c r="E22" s="231">
        <v>32649.254300000001</v>
      </c>
      <c r="F22" s="231">
        <v>38791.217400000001</v>
      </c>
      <c r="G22" s="231">
        <v>55000.2163</v>
      </c>
      <c r="H22" s="231">
        <v>62973.728499999997</v>
      </c>
      <c r="I22" s="231">
        <v>47747.571199999998</v>
      </c>
      <c r="J22" s="232">
        <v>9.3000000000000007</v>
      </c>
      <c r="K22" s="232">
        <v>25.19</v>
      </c>
      <c r="L22" s="232">
        <v>13.8</v>
      </c>
      <c r="M22" s="232">
        <v>173.27369999999999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4.4999999999999998E-2</v>
      </c>
      <c r="D23" s="230">
        <v>30478.9077</v>
      </c>
      <c r="E23" s="231">
        <v>22586.740900000001</v>
      </c>
      <c r="F23" s="231">
        <v>25701.9918</v>
      </c>
      <c r="G23" s="231">
        <v>44537.203800000003</v>
      </c>
      <c r="H23" s="231">
        <v>63835.343399999998</v>
      </c>
      <c r="I23" s="231">
        <v>37455.142399999997</v>
      </c>
      <c r="J23" s="232">
        <v>13.19</v>
      </c>
      <c r="K23" s="232">
        <v>22.52</v>
      </c>
      <c r="L23" s="232">
        <v>9.36</v>
      </c>
      <c r="M23" s="232">
        <v>173.7002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7.1045999999999996</v>
      </c>
      <c r="D24" s="243">
        <v>30676.0016</v>
      </c>
      <c r="E24" s="244">
        <v>24865.164199999999</v>
      </c>
      <c r="F24" s="244">
        <v>27507.463100000001</v>
      </c>
      <c r="G24" s="244">
        <v>34012.8269</v>
      </c>
      <c r="H24" s="244">
        <v>37952.460200000001</v>
      </c>
      <c r="I24" s="244">
        <v>31745.174200000001</v>
      </c>
      <c r="J24" s="245">
        <v>7.38</v>
      </c>
      <c r="K24" s="245">
        <v>9.0299999999999994</v>
      </c>
      <c r="L24" s="245">
        <v>14.54</v>
      </c>
      <c r="M24" s="245">
        <v>173.53579999999999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0.39379999999999998</v>
      </c>
      <c r="D25" s="230">
        <v>30219.201799999999</v>
      </c>
      <c r="E25" s="231">
        <v>23721.000499999998</v>
      </c>
      <c r="F25" s="231">
        <v>26686.264299999999</v>
      </c>
      <c r="G25" s="231">
        <v>34668.305999999997</v>
      </c>
      <c r="H25" s="231">
        <v>39087.546399999999</v>
      </c>
      <c r="I25" s="231">
        <v>31364.8439</v>
      </c>
      <c r="J25" s="232">
        <v>7.43</v>
      </c>
      <c r="K25" s="232">
        <v>13.75</v>
      </c>
      <c r="L25" s="232">
        <v>11.09</v>
      </c>
      <c r="M25" s="232">
        <v>173.40610000000001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0.32340000000000002</v>
      </c>
      <c r="D26" s="230">
        <v>35033.771399999998</v>
      </c>
      <c r="E26" s="231">
        <v>28339.570100000001</v>
      </c>
      <c r="F26" s="231">
        <v>31457.836800000001</v>
      </c>
      <c r="G26" s="231">
        <v>50741.405100000004</v>
      </c>
      <c r="H26" s="231">
        <v>73603.274900000004</v>
      </c>
      <c r="I26" s="231">
        <v>43829.497100000001</v>
      </c>
      <c r="J26" s="232">
        <v>1.89</v>
      </c>
      <c r="K26" s="232">
        <v>16.829999999999998</v>
      </c>
      <c r="L26" s="232">
        <v>10.35</v>
      </c>
      <c r="M26" s="232">
        <v>171.84690000000001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5.2152000000000003</v>
      </c>
      <c r="D27" s="230">
        <v>30595.338199999998</v>
      </c>
      <c r="E27" s="231">
        <v>25467.808400000002</v>
      </c>
      <c r="F27" s="231">
        <v>27705.438600000001</v>
      </c>
      <c r="G27" s="231">
        <v>33656.465400000001</v>
      </c>
      <c r="H27" s="231">
        <v>36498.280700000003</v>
      </c>
      <c r="I27" s="231">
        <v>30958.911700000001</v>
      </c>
      <c r="J27" s="232">
        <v>7.4</v>
      </c>
      <c r="K27" s="232">
        <v>6.41</v>
      </c>
      <c r="L27" s="232">
        <v>16</v>
      </c>
      <c r="M27" s="232">
        <v>173.5778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0.621</v>
      </c>
      <c r="D28" s="230">
        <v>31342.398099999999</v>
      </c>
      <c r="E28" s="231">
        <v>23844.952000000001</v>
      </c>
      <c r="F28" s="231">
        <v>27381.145100000002</v>
      </c>
      <c r="G28" s="231">
        <v>37378.970800000003</v>
      </c>
      <c r="H28" s="231">
        <v>51239.640500000001</v>
      </c>
      <c r="I28" s="231">
        <v>34749.471100000002</v>
      </c>
      <c r="J28" s="232">
        <v>9.69</v>
      </c>
      <c r="K28" s="232">
        <v>18.920000000000002</v>
      </c>
      <c r="L28" s="232">
        <v>11.41</v>
      </c>
      <c r="M28" s="232">
        <v>174.0779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4.2299999999999997E-2</v>
      </c>
      <c r="D29" s="230">
        <v>31021.4202</v>
      </c>
      <c r="E29" s="231">
        <v>24974.654500000001</v>
      </c>
      <c r="F29" s="231">
        <v>27562.0723</v>
      </c>
      <c r="G29" s="231">
        <v>33363.287400000001</v>
      </c>
      <c r="H29" s="231">
        <v>39392.790699999998</v>
      </c>
      <c r="I29" s="231">
        <v>32884.996400000004</v>
      </c>
      <c r="J29" s="232">
        <v>11.81</v>
      </c>
      <c r="K29" s="232">
        <v>13.09</v>
      </c>
      <c r="L29" s="232">
        <v>9.56</v>
      </c>
      <c r="M29" s="232">
        <v>174.17420000000001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0.50860000000000005</v>
      </c>
      <c r="D30" s="230">
        <v>27491.684600000001</v>
      </c>
      <c r="E30" s="231">
        <v>20602.801599999999</v>
      </c>
      <c r="F30" s="231">
        <v>23639.230299999999</v>
      </c>
      <c r="G30" s="231">
        <v>32763.605599999999</v>
      </c>
      <c r="H30" s="231">
        <v>38173.1855</v>
      </c>
      <c r="I30" s="231">
        <v>28654.283500000001</v>
      </c>
      <c r="J30" s="232">
        <v>8.56</v>
      </c>
      <c r="K30" s="232">
        <v>11.43</v>
      </c>
      <c r="L30" s="232">
        <v>10.54</v>
      </c>
      <c r="M30" s="232">
        <v>173.56440000000001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5.5641999999999996</v>
      </c>
      <c r="D31" s="243">
        <v>29967.607899999999</v>
      </c>
      <c r="E31" s="244">
        <v>21967.0713</v>
      </c>
      <c r="F31" s="244">
        <v>25557.829300000001</v>
      </c>
      <c r="G31" s="244">
        <v>35764.079599999997</v>
      </c>
      <c r="H31" s="244">
        <v>42234.569799999997</v>
      </c>
      <c r="I31" s="244">
        <v>31262.125800000002</v>
      </c>
      <c r="J31" s="245">
        <v>5.99</v>
      </c>
      <c r="K31" s="245">
        <v>15.21</v>
      </c>
      <c r="L31" s="245">
        <v>11.36</v>
      </c>
      <c r="M31" s="245">
        <v>171.77070000000001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0.28520000000000001</v>
      </c>
      <c r="D32" s="230">
        <v>27122.5658</v>
      </c>
      <c r="E32" s="231">
        <v>21692.4961</v>
      </c>
      <c r="F32" s="231">
        <v>23825.631300000001</v>
      </c>
      <c r="G32" s="231">
        <v>30966.412799999998</v>
      </c>
      <c r="H32" s="231">
        <v>35167.652900000001</v>
      </c>
      <c r="I32" s="231">
        <v>28059.820500000002</v>
      </c>
      <c r="J32" s="232">
        <v>7.16</v>
      </c>
      <c r="K32" s="232">
        <v>11.22</v>
      </c>
      <c r="L32" s="232">
        <v>10.39</v>
      </c>
      <c r="M32" s="232">
        <v>173.5445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0.5907</v>
      </c>
      <c r="D33" s="230">
        <v>31835.170699999999</v>
      </c>
      <c r="E33" s="231">
        <v>24732.0998</v>
      </c>
      <c r="F33" s="231">
        <v>28339.977999999999</v>
      </c>
      <c r="G33" s="231">
        <v>37024.213900000002</v>
      </c>
      <c r="H33" s="231">
        <v>43092.808799999999</v>
      </c>
      <c r="I33" s="231">
        <v>33026.460800000001</v>
      </c>
      <c r="J33" s="232">
        <v>2.1800000000000002</v>
      </c>
      <c r="K33" s="232">
        <v>16.25</v>
      </c>
      <c r="L33" s="232">
        <v>10.94</v>
      </c>
      <c r="M33" s="232">
        <v>167.0025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4.0464000000000002</v>
      </c>
      <c r="D34" s="230">
        <v>30610.174900000002</v>
      </c>
      <c r="E34" s="231">
        <v>22405.667600000001</v>
      </c>
      <c r="F34" s="231">
        <v>26095.4058</v>
      </c>
      <c r="G34" s="231">
        <v>36759.7497</v>
      </c>
      <c r="H34" s="231">
        <v>42841.411599999999</v>
      </c>
      <c r="I34" s="231">
        <v>31961.686699999998</v>
      </c>
      <c r="J34" s="232">
        <v>6.52</v>
      </c>
      <c r="K34" s="232">
        <v>15.16</v>
      </c>
      <c r="L34" s="232">
        <v>11.59</v>
      </c>
      <c r="M34" s="232">
        <v>172.20500000000001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0.54349999999999998</v>
      </c>
      <c r="D35" s="230">
        <v>25616.7958</v>
      </c>
      <c r="E35" s="231">
        <v>19118.016199999998</v>
      </c>
      <c r="F35" s="231">
        <v>22127.267199999998</v>
      </c>
      <c r="G35" s="231">
        <v>29300.3285</v>
      </c>
      <c r="H35" s="231">
        <v>33873.891499999998</v>
      </c>
      <c r="I35" s="231">
        <v>26136.4781</v>
      </c>
      <c r="J35" s="232">
        <v>5.57</v>
      </c>
      <c r="K35" s="232">
        <v>16.260000000000002</v>
      </c>
      <c r="L35" s="232">
        <v>10.61</v>
      </c>
      <c r="M35" s="232">
        <v>172.39930000000001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9.8100000000000007E-2</v>
      </c>
      <c r="D36" s="230">
        <v>28838.583299999998</v>
      </c>
      <c r="E36" s="231">
        <v>20154.201099999998</v>
      </c>
      <c r="F36" s="231">
        <v>24875.191500000001</v>
      </c>
      <c r="G36" s="231">
        <v>32934.4663</v>
      </c>
      <c r="H36" s="231">
        <v>37524.594799999999</v>
      </c>
      <c r="I36" s="231">
        <v>29493.355599999999</v>
      </c>
      <c r="J36" s="232">
        <v>6.74</v>
      </c>
      <c r="K36" s="232">
        <v>16.12</v>
      </c>
      <c r="L36" s="232">
        <v>10.48</v>
      </c>
      <c r="M36" s="232">
        <v>173.92830000000001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1.0387999999999999</v>
      </c>
      <c r="D37" s="243">
        <v>25420.3596</v>
      </c>
      <c r="E37" s="244">
        <v>18785.151300000001</v>
      </c>
      <c r="F37" s="244">
        <v>21900.874899999999</v>
      </c>
      <c r="G37" s="244">
        <v>28795.7503</v>
      </c>
      <c r="H37" s="244">
        <v>33159.233999999997</v>
      </c>
      <c r="I37" s="244">
        <v>25761.016299999999</v>
      </c>
      <c r="J37" s="245">
        <v>8.31</v>
      </c>
      <c r="K37" s="245">
        <v>12.28</v>
      </c>
      <c r="L37" s="245">
        <v>10.31</v>
      </c>
      <c r="M37" s="245">
        <v>173.73679999999999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0.36859999999999998</v>
      </c>
      <c r="D38" s="230">
        <v>24826.729800000001</v>
      </c>
      <c r="E38" s="231">
        <v>18180.686000000002</v>
      </c>
      <c r="F38" s="231">
        <v>21347.091499999999</v>
      </c>
      <c r="G38" s="231">
        <v>28041.370500000001</v>
      </c>
      <c r="H38" s="231">
        <v>31812.882300000001</v>
      </c>
      <c r="I38" s="231">
        <v>25013.096300000001</v>
      </c>
      <c r="J38" s="232">
        <v>8.69</v>
      </c>
      <c r="K38" s="232">
        <v>11.55</v>
      </c>
      <c r="L38" s="232">
        <v>10.47</v>
      </c>
      <c r="M38" s="232">
        <v>173.5565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7.2499999999999995E-2</v>
      </c>
      <c r="D39" s="230">
        <v>21994.5425</v>
      </c>
      <c r="E39" s="231">
        <v>15966.6666</v>
      </c>
      <c r="F39" s="231">
        <v>18289.799900000002</v>
      </c>
      <c r="G39" s="231">
        <v>26109.1096</v>
      </c>
      <c r="H39" s="231">
        <v>29663.131300000001</v>
      </c>
      <c r="I39" s="231">
        <v>22621.1338</v>
      </c>
      <c r="J39" s="232">
        <v>7.43</v>
      </c>
      <c r="K39" s="232">
        <v>13.82</v>
      </c>
      <c r="L39" s="232">
        <v>10.17</v>
      </c>
      <c r="M39" s="232">
        <v>172.51779999999999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0.1641</v>
      </c>
      <c r="D40" s="230">
        <v>27306.735499999999</v>
      </c>
      <c r="E40" s="231">
        <v>21312.063900000001</v>
      </c>
      <c r="F40" s="231">
        <v>24064.444</v>
      </c>
      <c r="G40" s="231">
        <v>30590.784</v>
      </c>
      <c r="H40" s="231">
        <v>33741.025500000003</v>
      </c>
      <c r="I40" s="231">
        <v>27516.209599999998</v>
      </c>
      <c r="J40" s="232">
        <v>8.6999999999999993</v>
      </c>
      <c r="K40" s="232">
        <v>13.63</v>
      </c>
      <c r="L40" s="232">
        <v>9.98</v>
      </c>
      <c r="M40" s="232">
        <v>173.73490000000001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0.4335</v>
      </c>
      <c r="D41" s="230">
        <v>25674.4967</v>
      </c>
      <c r="E41" s="231">
        <v>19454.1662</v>
      </c>
      <c r="F41" s="231">
        <v>22215.3734</v>
      </c>
      <c r="G41" s="231">
        <v>29112.335999999999</v>
      </c>
      <c r="H41" s="231">
        <v>33910.8586</v>
      </c>
      <c r="I41" s="231">
        <v>26257.4503</v>
      </c>
      <c r="J41" s="232">
        <v>7.97</v>
      </c>
      <c r="K41" s="232">
        <v>12.11</v>
      </c>
      <c r="L41" s="232">
        <v>10.32</v>
      </c>
      <c r="M41" s="232">
        <v>174.09460000000001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4.0644999999999998</v>
      </c>
      <c r="D42" s="243">
        <v>22603.449799999999</v>
      </c>
      <c r="E42" s="244">
        <v>15782.6041</v>
      </c>
      <c r="F42" s="244">
        <v>18114.583299999998</v>
      </c>
      <c r="G42" s="244">
        <v>29839.714199999999</v>
      </c>
      <c r="H42" s="244">
        <v>37132.690499999997</v>
      </c>
      <c r="I42" s="244">
        <v>24871.260600000001</v>
      </c>
      <c r="J42" s="245">
        <v>5.84</v>
      </c>
      <c r="K42" s="245">
        <v>16.47</v>
      </c>
      <c r="L42" s="245">
        <v>11.02</v>
      </c>
      <c r="M42" s="245">
        <v>170.69479999999999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1.4238</v>
      </c>
      <c r="D43" s="230">
        <v>18053.1666</v>
      </c>
      <c r="E43" s="231">
        <v>14873.96</v>
      </c>
      <c r="F43" s="231">
        <v>16121.2886</v>
      </c>
      <c r="G43" s="231">
        <v>21454.808099999998</v>
      </c>
      <c r="H43" s="231">
        <v>25186.221099999999</v>
      </c>
      <c r="I43" s="231">
        <v>19207.584500000001</v>
      </c>
      <c r="J43" s="232">
        <v>9.1</v>
      </c>
      <c r="K43" s="232">
        <v>9.3800000000000008</v>
      </c>
      <c r="L43" s="232">
        <v>9.3800000000000008</v>
      </c>
      <c r="M43" s="232">
        <v>173.9136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5.2900000000000003E-2</v>
      </c>
      <c r="D44" s="230">
        <v>21322.5501</v>
      </c>
      <c r="E44" s="231">
        <v>16469.438999999998</v>
      </c>
      <c r="F44" s="231">
        <v>17775.2631</v>
      </c>
      <c r="G44" s="231">
        <v>23312.642800000001</v>
      </c>
      <c r="H44" s="231">
        <v>24874.406599999998</v>
      </c>
      <c r="I44" s="231">
        <v>20888.456399999999</v>
      </c>
      <c r="J44" s="232">
        <v>6.4</v>
      </c>
      <c r="K44" s="232">
        <v>10.42</v>
      </c>
      <c r="L44" s="232">
        <v>9.6</v>
      </c>
      <c r="M44" s="232">
        <v>172.08179999999999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1.4316</v>
      </c>
      <c r="D45" s="230">
        <v>22390.942800000001</v>
      </c>
      <c r="E45" s="231">
        <v>17276.75</v>
      </c>
      <c r="F45" s="231">
        <v>19495.962599999999</v>
      </c>
      <c r="G45" s="231">
        <v>25851.109700000001</v>
      </c>
      <c r="H45" s="231">
        <v>30702.688099999999</v>
      </c>
      <c r="I45" s="231">
        <v>23169.596799999999</v>
      </c>
      <c r="J45" s="232">
        <v>4.84</v>
      </c>
      <c r="K45" s="232">
        <v>17.45</v>
      </c>
      <c r="L45" s="232">
        <v>11.02</v>
      </c>
      <c r="M45" s="232">
        <v>169.43100000000001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1.1559999999999999</v>
      </c>
      <c r="D46" s="230">
        <v>33875.340199999999</v>
      </c>
      <c r="E46" s="231">
        <v>23871.820100000001</v>
      </c>
      <c r="F46" s="231">
        <v>29066.191800000001</v>
      </c>
      <c r="G46" s="231">
        <v>39131.453999999998</v>
      </c>
      <c r="H46" s="231">
        <v>44644.510799999996</v>
      </c>
      <c r="I46" s="231">
        <v>34137.051899999999</v>
      </c>
      <c r="J46" s="232">
        <v>4.41</v>
      </c>
      <c r="K46" s="232">
        <v>20.74</v>
      </c>
      <c r="L46" s="232">
        <v>12.21</v>
      </c>
      <c r="M46" s="232">
        <v>168.23179999999999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2.58E-2</v>
      </c>
      <c r="D47" s="243" t="s">
        <v>44</v>
      </c>
      <c r="E47" s="244" t="s">
        <v>44</v>
      </c>
      <c r="F47" s="244" t="s">
        <v>44</v>
      </c>
      <c r="G47" s="244" t="s">
        <v>44</v>
      </c>
      <c r="H47" s="244" t="s">
        <v>44</v>
      </c>
      <c r="I47" s="244" t="s">
        <v>44</v>
      </c>
      <c r="J47" s="245" t="s">
        <v>44</v>
      </c>
      <c r="K47" s="245" t="s">
        <v>44</v>
      </c>
      <c r="L47" s="245" t="s">
        <v>44</v>
      </c>
      <c r="M47" s="245" t="s">
        <v>44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2.58E-2</v>
      </c>
      <c r="D48" s="230" t="s">
        <v>44</v>
      </c>
      <c r="E48" s="231" t="s">
        <v>44</v>
      </c>
      <c r="F48" s="231" t="s">
        <v>44</v>
      </c>
      <c r="G48" s="231" t="s">
        <v>44</v>
      </c>
      <c r="H48" s="231" t="s">
        <v>44</v>
      </c>
      <c r="I48" s="231" t="s">
        <v>44</v>
      </c>
      <c r="J48" s="232" t="s">
        <v>44</v>
      </c>
      <c r="K48" s="232" t="s">
        <v>44</v>
      </c>
      <c r="L48" s="232" t="s">
        <v>44</v>
      </c>
      <c r="M48" s="232" t="s">
        <v>44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/>
      <c r="D49" s="230"/>
      <c r="E49" s="231"/>
      <c r="F49" s="231"/>
      <c r="G49" s="231"/>
      <c r="H49" s="231"/>
      <c r="I49" s="231"/>
      <c r="J49" s="232"/>
      <c r="K49" s="232"/>
      <c r="L49" s="232"/>
      <c r="M49" s="232"/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0.2555</v>
      </c>
      <c r="D51" s="243">
        <v>21652.852500000001</v>
      </c>
      <c r="E51" s="244">
        <v>16798.066500000001</v>
      </c>
      <c r="F51" s="244">
        <v>19137.133099999999</v>
      </c>
      <c r="G51" s="244">
        <v>24958.455099999999</v>
      </c>
      <c r="H51" s="244">
        <v>29784.719700000001</v>
      </c>
      <c r="I51" s="244">
        <v>22416.391599999999</v>
      </c>
      <c r="J51" s="245">
        <v>7.08</v>
      </c>
      <c r="K51" s="245">
        <v>13.19</v>
      </c>
      <c r="L51" s="245">
        <v>10.01</v>
      </c>
      <c r="M51" s="245">
        <v>174.83789999999999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5.7099999999999998E-2</v>
      </c>
      <c r="D52" s="230">
        <v>21271.926299999999</v>
      </c>
      <c r="E52" s="231">
        <v>16430.6666</v>
      </c>
      <c r="F52" s="231">
        <v>19222.014599999999</v>
      </c>
      <c r="G52" s="231">
        <v>23331.479200000002</v>
      </c>
      <c r="H52" s="231">
        <v>27225.272400000002</v>
      </c>
      <c r="I52" s="231">
        <v>21595.690600000002</v>
      </c>
      <c r="J52" s="232">
        <v>6.93</v>
      </c>
      <c r="K52" s="232">
        <v>13.07</v>
      </c>
      <c r="L52" s="232">
        <v>10.199999999999999</v>
      </c>
      <c r="M52" s="232">
        <v>173.73439999999999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0.1143</v>
      </c>
      <c r="D53" s="230">
        <v>22432.150300000001</v>
      </c>
      <c r="E53" s="231">
        <v>17989.583299999998</v>
      </c>
      <c r="F53" s="231">
        <v>19691.2202</v>
      </c>
      <c r="G53" s="231">
        <v>25744.2035</v>
      </c>
      <c r="H53" s="231">
        <v>30409.452000000001</v>
      </c>
      <c r="I53" s="231">
        <v>23123.404299999998</v>
      </c>
      <c r="J53" s="232">
        <v>8.35</v>
      </c>
      <c r="K53" s="232">
        <v>14.12</v>
      </c>
      <c r="L53" s="232">
        <v>10.1</v>
      </c>
      <c r="M53" s="232">
        <v>174.7747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5.4000000000000003E-3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3.56E-2</v>
      </c>
      <c r="D55" s="230">
        <v>25560.4872</v>
      </c>
      <c r="E55" s="231">
        <v>20753.3125</v>
      </c>
      <c r="F55" s="231">
        <v>22343.2621</v>
      </c>
      <c r="G55" s="231">
        <v>29349.570800000001</v>
      </c>
      <c r="H55" s="231">
        <v>31350.154299999998</v>
      </c>
      <c r="I55" s="231">
        <v>25865.083999999999</v>
      </c>
      <c r="J55" s="232">
        <v>5.36</v>
      </c>
      <c r="K55" s="232">
        <v>15.47</v>
      </c>
      <c r="L55" s="232">
        <v>10.039999999999999</v>
      </c>
      <c r="M55" s="232">
        <v>178.517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4.2999999999999997E-2</v>
      </c>
      <c r="D56" s="230">
        <v>18574.8328</v>
      </c>
      <c r="E56" s="231">
        <v>16073.9979</v>
      </c>
      <c r="F56" s="231">
        <v>16798.066500000001</v>
      </c>
      <c r="G56" s="231">
        <v>19878.713599999999</v>
      </c>
      <c r="H56" s="231">
        <v>23380.335200000001</v>
      </c>
      <c r="I56" s="231">
        <v>19008.718799999999</v>
      </c>
      <c r="J56" s="232">
        <v>5.54</v>
      </c>
      <c r="K56" s="232">
        <v>8.89</v>
      </c>
      <c r="L56" s="232">
        <v>9.3699999999999992</v>
      </c>
      <c r="M56" s="232">
        <v>173.4571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0.17369999999999999</v>
      </c>
      <c r="D57" s="243">
        <v>22160.616699999999</v>
      </c>
      <c r="E57" s="244">
        <v>16997.338199999998</v>
      </c>
      <c r="F57" s="244">
        <v>19245.902999999998</v>
      </c>
      <c r="G57" s="244">
        <v>24882.493699999999</v>
      </c>
      <c r="H57" s="244">
        <v>27854.245200000001</v>
      </c>
      <c r="I57" s="244">
        <v>22414.063099999999</v>
      </c>
      <c r="J57" s="245">
        <v>5.36</v>
      </c>
      <c r="K57" s="245">
        <v>17.41</v>
      </c>
      <c r="L57" s="245">
        <v>9.0399999999999991</v>
      </c>
      <c r="M57" s="245">
        <v>179.82640000000001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3.1300000000000001E-2</v>
      </c>
      <c r="D58" s="230" t="s">
        <v>44</v>
      </c>
      <c r="E58" s="231" t="s">
        <v>44</v>
      </c>
      <c r="F58" s="231" t="s">
        <v>44</v>
      </c>
      <c r="G58" s="231" t="s">
        <v>44</v>
      </c>
      <c r="H58" s="231" t="s">
        <v>44</v>
      </c>
      <c r="I58" s="231" t="s">
        <v>44</v>
      </c>
      <c r="J58" s="232" t="s">
        <v>44</v>
      </c>
      <c r="K58" s="232" t="s">
        <v>44</v>
      </c>
      <c r="L58" s="232" t="s">
        <v>44</v>
      </c>
      <c r="M58" s="232" t="s">
        <v>44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/>
      <c r="D59" s="230"/>
      <c r="E59" s="231"/>
      <c r="F59" s="231"/>
      <c r="G59" s="231"/>
      <c r="H59" s="231"/>
      <c r="I59" s="231"/>
      <c r="J59" s="232"/>
      <c r="K59" s="232"/>
      <c r="L59" s="232"/>
      <c r="M59" s="232"/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0.14230000000000001</v>
      </c>
      <c r="D60" s="230">
        <v>22566.492200000001</v>
      </c>
      <c r="E60" s="231">
        <v>18012.886500000001</v>
      </c>
      <c r="F60" s="231">
        <v>20191.900900000001</v>
      </c>
      <c r="G60" s="231">
        <v>25176.345000000001</v>
      </c>
      <c r="H60" s="231">
        <v>28434.458600000002</v>
      </c>
      <c r="I60" s="231">
        <v>22940.287400000001</v>
      </c>
      <c r="J60" s="232">
        <v>5.75</v>
      </c>
      <c r="K60" s="232">
        <v>17.420000000000002</v>
      </c>
      <c r="L60" s="232">
        <v>8.98</v>
      </c>
      <c r="M60" s="232">
        <v>180.72020000000001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1.6266</v>
      </c>
      <c r="D61" s="243">
        <v>13886.573899999999</v>
      </c>
      <c r="E61" s="244">
        <v>11379.4861</v>
      </c>
      <c r="F61" s="244">
        <v>12433.400299999999</v>
      </c>
      <c r="G61" s="244">
        <v>15888.810100000001</v>
      </c>
      <c r="H61" s="244">
        <v>19107.5717</v>
      </c>
      <c r="I61" s="244">
        <v>14724.9264</v>
      </c>
      <c r="J61" s="245">
        <v>5.99</v>
      </c>
      <c r="K61" s="245">
        <v>6.66</v>
      </c>
      <c r="L61" s="245">
        <v>9.33</v>
      </c>
      <c r="M61" s="245">
        <v>174.3631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0.82820000000000005</v>
      </c>
      <c r="D62" s="230">
        <v>14425.4049</v>
      </c>
      <c r="E62" s="231">
        <v>12752.0833</v>
      </c>
      <c r="F62" s="231">
        <v>13492</v>
      </c>
      <c r="G62" s="231">
        <v>15956.8562</v>
      </c>
      <c r="H62" s="231">
        <v>17618.028300000002</v>
      </c>
      <c r="I62" s="231">
        <v>14969.294</v>
      </c>
      <c r="J62" s="232">
        <v>7.68</v>
      </c>
      <c r="K62" s="232">
        <v>6.12</v>
      </c>
      <c r="L62" s="232">
        <v>9.26</v>
      </c>
      <c r="M62" s="232">
        <v>173.74709999999999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5.0000000000000001E-4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1.8499999999999999E-2</v>
      </c>
      <c r="D64" s="230" t="s">
        <v>44</v>
      </c>
      <c r="E64" s="231" t="s">
        <v>44</v>
      </c>
      <c r="F64" s="231" t="s">
        <v>44</v>
      </c>
      <c r="G64" s="231" t="s">
        <v>44</v>
      </c>
      <c r="H64" s="231" t="s">
        <v>44</v>
      </c>
      <c r="I64" s="231" t="s">
        <v>44</v>
      </c>
      <c r="J64" s="232" t="s">
        <v>44</v>
      </c>
      <c r="K64" s="232" t="s">
        <v>44</v>
      </c>
      <c r="L64" s="232" t="s">
        <v>44</v>
      </c>
      <c r="M64" s="232" t="s">
        <v>44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1.9099999999999999E-2</v>
      </c>
      <c r="D65" s="230" t="s">
        <v>44</v>
      </c>
      <c r="E65" s="231" t="s">
        <v>44</v>
      </c>
      <c r="F65" s="231" t="s">
        <v>44</v>
      </c>
      <c r="G65" s="231" t="s">
        <v>44</v>
      </c>
      <c r="H65" s="231" t="s">
        <v>44</v>
      </c>
      <c r="I65" s="231" t="s">
        <v>44</v>
      </c>
      <c r="J65" s="232" t="s">
        <v>44</v>
      </c>
      <c r="K65" s="232" t="s">
        <v>44</v>
      </c>
      <c r="L65" s="232" t="s">
        <v>44</v>
      </c>
      <c r="M65" s="232" t="s">
        <v>44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0.7601</v>
      </c>
      <c r="D67" s="230">
        <v>12579.6487</v>
      </c>
      <c r="E67" s="231">
        <v>11183.3156</v>
      </c>
      <c r="F67" s="231">
        <v>11535.4257</v>
      </c>
      <c r="G67" s="231">
        <v>15506.1666</v>
      </c>
      <c r="H67" s="231">
        <v>20809.183000000001</v>
      </c>
      <c r="I67" s="231">
        <v>14373.042600000001</v>
      </c>
      <c r="J67" s="232">
        <v>4.16</v>
      </c>
      <c r="K67" s="232">
        <v>6.99</v>
      </c>
      <c r="L67" s="232">
        <v>9.44</v>
      </c>
      <c r="M67" s="232">
        <v>174.95480000000001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21.679500000000001</v>
      </c>
      <c r="D70" s="250">
        <v>28639.067200000001</v>
      </c>
      <c r="E70" s="251">
        <v>16853.6666</v>
      </c>
      <c r="F70" s="251">
        <v>22982.5831</v>
      </c>
      <c r="G70" s="251">
        <v>34012.012499999997</v>
      </c>
      <c r="H70" s="251">
        <v>41086.506300000001</v>
      </c>
      <c r="I70" s="251">
        <v>29418.5903</v>
      </c>
      <c r="J70" s="252">
        <v>6.78</v>
      </c>
      <c r="K70" s="252">
        <v>13.32</v>
      </c>
      <c r="L70" s="252">
        <v>12.05</v>
      </c>
      <c r="M70" s="252">
        <v>172.71700000000001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FE98-996B-43D6-87BB-DE42BBAFFD6A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I39" sqref="I39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302" customWidth="1"/>
    <col min="8" max="8" width="12.33203125" style="303" customWidth="1"/>
    <col min="9" max="11" width="10" style="303" customWidth="1"/>
    <col min="12" max="12" width="9.33203125" style="303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Liberecký kraj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Liberecký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7.5800000000000006E-2</v>
      </c>
      <c r="C12" s="276">
        <v>54506.117200000001</v>
      </c>
      <c r="D12" s="277">
        <v>32603.026900000001</v>
      </c>
      <c r="E12" s="277">
        <v>45126.438699999999</v>
      </c>
      <c r="F12" s="277">
        <v>66456.484100000001</v>
      </c>
      <c r="G12" s="277">
        <v>82554.734400000001</v>
      </c>
      <c r="H12" s="277">
        <v>56460.428699999997</v>
      </c>
      <c r="I12" s="278">
        <v>13.47</v>
      </c>
      <c r="J12" s="278">
        <v>30.41</v>
      </c>
      <c r="K12" s="278">
        <v>11.11</v>
      </c>
      <c r="L12" s="278">
        <v>174.0341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8.7900000000000006E-2</v>
      </c>
      <c r="C13" s="281">
        <v>32345.043699999998</v>
      </c>
      <c r="D13" s="282">
        <v>11511.3675</v>
      </c>
      <c r="E13" s="282">
        <v>24306.6522</v>
      </c>
      <c r="F13" s="282">
        <v>53622.370300000002</v>
      </c>
      <c r="G13" s="282">
        <v>67707.541400000002</v>
      </c>
      <c r="H13" s="282">
        <v>38691.589099999997</v>
      </c>
      <c r="I13" s="283">
        <v>11.37</v>
      </c>
      <c r="J13" s="283">
        <v>25.21</v>
      </c>
      <c r="K13" s="283">
        <v>10.67</v>
      </c>
      <c r="L13" s="283">
        <v>173.142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3.8899999999999997E-2</v>
      </c>
      <c r="C14" s="276">
        <v>44205.105000000003</v>
      </c>
      <c r="D14" s="277">
        <v>32549.235000000001</v>
      </c>
      <c r="E14" s="277">
        <v>37662.693500000001</v>
      </c>
      <c r="F14" s="277">
        <v>50243.000999999997</v>
      </c>
      <c r="G14" s="277">
        <v>60038.838900000002</v>
      </c>
      <c r="H14" s="277">
        <v>46139.264799999997</v>
      </c>
      <c r="I14" s="278">
        <v>12.87</v>
      </c>
      <c r="J14" s="278">
        <v>25.84</v>
      </c>
      <c r="K14" s="278">
        <v>10.15</v>
      </c>
      <c r="L14" s="278">
        <v>173.41069999999999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6.3299999999999995E-2</v>
      </c>
      <c r="C15" s="281">
        <v>42573.232799999998</v>
      </c>
      <c r="D15" s="282">
        <v>29225.642599999999</v>
      </c>
      <c r="E15" s="282">
        <v>37450.418299999998</v>
      </c>
      <c r="F15" s="282">
        <v>53515.2817</v>
      </c>
      <c r="G15" s="282">
        <v>64281.879699999998</v>
      </c>
      <c r="H15" s="282">
        <v>45853.3842</v>
      </c>
      <c r="I15" s="283">
        <v>12.56</v>
      </c>
      <c r="J15" s="283">
        <v>26.24</v>
      </c>
      <c r="K15" s="283">
        <v>10.32</v>
      </c>
      <c r="L15" s="283">
        <v>173.6053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0.1512</v>
      </c>
      <c r="C16" s="276">
        <v>40522.827799999999</v>
      </c>
      <c r="D16" s="277">
        <v>31331.9476</v>
      </c>
      <c r="E16" s="277">
        <v>36084.232199999999</v>
      </c>
      <c r="F16" s="277">
        <v>44341.798000000003</v>
      </c>
      <c r="G16" s="277">
        <v>47050.767899999999</v>
      </c>
      <c r="H16" s="277">
        <v>39577.753799999999</v>
      </c>
      <c r="I16" s="278">
        <v>8.51</v>
      </c>
      <c r="J16" s="278">
        <v>22.3</v>
      </c>
      <c r="K16" s="278">
        <v>15.06</v>
      </c>
      <c r="L16" s="278">
        <v>173.57300000000001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3.9899999999999998E-2</v>
      </c>
      <c r="C17" s="281">
        <v>53137.453200000004</v>
      </c>
      <c r="D17" s="282">
        <v>35264.074000000001</v>
      </c>
      <c r="E17" s="282">
        <v>39668.345399999998</v>
      </c>
      <c r="F17" s="282">
        <v>79313.204199999993</v>
      </c>
      <c r="G17" s="282">
        <v>87842.555500000002</v>
      </c>
      <c r="H17" s="282">
        <v>58267.463100000001</v>
      </c>
      <c r="I17" s="283">
        <v>2.69</v>
      </c>
      <c r="J17" s="283">
        <v>29.33</v>
      </c>
      <c r="K17" s="283">
        <v>10.96</v>
      </c>
      <c r="L17" s="283">
        <v>173.51130000000001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3.2599999999999997E-2</v>
      </c>
      <c r="C18" s="276">
        <v>34705.741399999999</v>
      </c>
      <c r="D18" s="277">
        <v>26780.9172</v>
      </c>
      <c r="E18" s="277">
        <v>28841.0877</v>
      </c>
      <c r="F18" s="277">
        <v>40765.947899999999</v>
      </c>
      <c r="G18" s="277">
        <v>53419.482900000003</v>
      </c>
      <c r="H18" s="277">
        <v>36513.796000000002</v>
      </c>
      <c r="I18" s="278">
        <v>8.25</v>
      </c>
      <c r="J18" s="278">
        <v>23.61</v>
      </c>
      <c r="K18" s="278">
        <v>9.6199999999999992</v>
      </c>
      <c r="L18" s="278">
        <v>173.0617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0.43180000000000002</v>
      </c>
      <c r="C19" s="281">
        <v>48183.591699999997</v>
      </c>
      <c r="D19" s="282">
        <v>36978.153400000003</v>
      </c>
      <c r="E19" s="282">
        <v>42561.924700000003</v>
      </c>
      <c r="F19" s="282">
        <v>55387.058400000002</v>
      </c>
      <c r="G19" s="282">
        <v>60279.3128</v>
      </c>
      <c r="H19" s="282">
        <v>48598.400099999999</v>
      </c>
      <c r="I19" s="283">
        <v>9.33</v>
      </c>
      <c r="J19" s="283">
        <v>25.06</v>
      </c>
      <c r="K19" s="283">
        <v>15.38</v>
      </c>
      <c r="L19" s="283">
        <v>173.58760000000001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7.7899999999999997E-2</v>
      </c>
      <c r="C20" s="276">
        <v>61893.243499999997</v>
      </c>
      <c r="D20" s="277">
        <v>35418.376900000003</v>
      </c>
      <c r="E20" s="277">
        <v>45936.799500000001</v>
      </c>
      <c r="F20" s="277">
        <v>77435.239700000006</v>
      </c>
      <c r="G20" s="277">
        <v>89075.827900000004</v>
      </c>
      <c r="H20" s="277">
        <v>61299.061600000001</v>
      </c>
      <c r="I20" s="278">
        <v>11.7</v>
      </c>
      <c r="J20" s="278">
        <v>28.59</v>
      </c>
      <c r="K20" s="278">
        <v>10.61</v>
      </c>
      <c r="L20" s="278">
        <v>170.90819999999999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8.5300000000000001E-2</v>
      </c>
      <c r="C21" s="281">
        <v>28255.5376</v>
      </c>
      <c r="D21" s="282">
        <v>21963.125199999999</v>
      </c>
      <c r="E21" s="282">
        <v>26058.517199999998</v>
      </c>
      <c r="F21" s="282">
        <v>33532.116399999999</v>
      </c>
      <c r="G21" s="282">
        <v>37725.588600000003</v>
      </c>
      <c r="H21" s="282">
        <v>29366.351500000001</v>
      </c>
      <c r="I21" s="283">
        <v>10.18</v>
      </c>
      <c r="J21" s="283">
        <v>8.7799999999999994</v>
      </c>
      <c r="K21" s="283">
        <v>10.15</v>
      </c>
      <c r="L21" s="283">
        <v>173.476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9.6100000000000005E-2</v>
      </c>
      <c r="C22" s="276">
        <v>30808.594499999999</v>
      </c>
      <c r="D22" s="277">
        <v>23930.083299999998</v>
      </c>
      <c r="E22" s="277">
        <v>27852.6639</v>
      </c>
      <c r="F22" s="277">
        <v>33877.684000000001</v>
      </c>
      <c r="G22" s="277">
        <v>36340.004500000003</v>
      </c>
      <c r="H22" s="277">
        <v>31027.974600000001</v>
      </c>
      <c r="I22" s="278">
        <v>6.21</v>
      </c>
      <c r="J22" s="278">
        <v>13.08</v>
      </c>
      <c r="K22" s="278">
        <v>11.86</v>
      </c>
      <c r="L22" s="278">
        <v>173.39009999999999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9.0499999999999997E-2</v>
      </c>
      <c r="C23" s="281">
        <v>31211.654500000001</v>
      </c>
      <c r="D23" s="282">
        <v>23028.329900000001</v>
      </c>
      <c r="E23" s="282">
        <v>26637.797999999999</v>
      </c>
      <c r="F23" s="282">
        <v>34668.305999999997</v>
      </c>
      <c r="G23" s="282">
        <v>40558.799700000003</v>
      </c>
      <c r="H23" s="282">
        <v>31829.765899999999</v>
      </c>
      <c r="I23" s="283">
        <v>6.43</v>
      </c>
      <c r="J23" s="283">
        <v>16.96</v>
      </c>
      <c r="K23" s="283">
        <v>11.48</v>
      </c>
      <c r="L23" s="283">
        <v>173.36699999999999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0.1328</v>
      </c>
      <c r="C24" s="276">
        <v>52716.050799999997</v>
      </c>
      <c r="D24" s="277">
        <v>30683.508999999998</v>
      </c>
      <c r="E24" s="277">
        <v>36890.255299999997</v>
      </c>
      <c r="F24" s="277">
        <v>72995.977899999998</v>
      </c>
      <c r="G24" s="277">
        <v>97407.249599999996</v>
      </c>
      <c r="H24" s="277">
        <v>57727.016000000003</v>
      </c>
      <c r="I24" s="278">
        <v>1.07</v>
      </c>
      <c r="J24" s="278">
        <v>20.58</v>
      </c>
      <c r="K24" s="278">
        <v>9.9700000000000006</v>
      </c>
      <c r="L24" s="278">
        <v>176.49889999999999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0.14000000000000001</v>
      </c>
      <c r="C25" s="281">
        <v>32659.732499999998</v>
      </c>
      <c r="D25" s="282">
        <v>28095.0082</v>
      </c>
      <c r="E25" s="282">
        <v>30107.798200000001</v>
      </c>
      <c r="F25" s="282">
        <v>34291.724000000002</v>
      </c>
      <c r="G25" s="282">
        <v>37189.227899999998</v>
      </c>
      <c r="H25" s="282">
        <v>32575.199700000001</v>
      </c>
      <c r="I25" s="283">
        <v>0.82</v>
      </c>
      <c r="J25" s="283">
        <v>11.25</v>
      </c>
      <c r="K25" s="283">
        <v>10.58</v>
      </c>
      <c r="L25" s="283">
        <v>166.99850000000001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0.51070000000000004</v>
      </c>
      <c r="C26" s="276">
        <v>31770.617999999999</v>
      </c>
      <c r="D26" s="277">
        <v>26969.3694</v>
      </c>
      <c r="E26" s="277">
        <v>28892.7788</v>
      </c>
      <c r="F26" s="277">
        <v>35277.056900000003</v>
      </c>
      <c r="G26" s="277">
        <v>38559.508999999998</v>
      </c>
      <c r="H26" s="277">
        <v>32520.096300000001</v>
      </c>
      <c r="I26" s="278">
        <v>9.2799999999999994</v>
      </c>
      <c r="J26" s="278">
        <v>6.9</v>
      </c>
      <c r="K26" s="278">
        <v>16.89</v>
      </c>
      <c r="L26" s="278">
        <v>173.82239999999999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1.6309</v>
      </c>
      <c r="C27" s="281">
        <v>32062.8289</v>
      </c>
      <c r="D27" s="282">
        <v>27534.017100000001</v>
      </c>
      <c r="E27" s="282">
        <v>29601.515100000001</v>
      </c>
      <c r="F27" s="282">
        <v>34490.642699999997</v>
      </c>
      <c r="G27" s="282">
        <v>37384.943200000002</v>
      </c>
      <c r="H27" s="282">
        <v>32369.587500000001</v>
      </c>
      <c r="I27" s="283">
        <v>7.29</v>
      </c>
      <c r="J27" s="283">
        <v>6.93</v>
      </c>
      <c r="K27" s="283">
        <v>16.43</v>
      </c>
      <c r="L27" s="283">
        <v>173.71549999999999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1.0763</v>
      </c>
      <c r="C28" s="276">
        <v>32252.3701</v>
      </c>
      <c r="D28" s="277">
        <v>27452.447400000001</v>
      </c>
      <c r="E28" s="277">
        <v>29591.305400000001</v>
      </c>
      <c r="F28" s="277">
        <v>34379.453699999998</v>
      </c>
      <c r="G28" s="277">
        <v>36541.704599999997</v>
      </c>
      <c r="H28" s="277">
        <v>32245.0664</v>
      </c>
      <c r="I28" s="278">
        <v>7.32</v>
      </c>
      <c r="J28" s="278">
        <v>6.08</v>
      </c>
      <c r="K28" s="278">
        <v>15.75</v>
      </c>
      <c r="L28" s="278">
        <v>173.5539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0.97829999999999995</v>
      </c>
      <c r="C29" s="281">
        <v>26955.105299999999</v>
      </c>
      <c r="D29" s="282">
        <v>23758.4584</v>
      </c>
      <c r="E29" s="282">
        <v>25171.391199999998</v>
      </c>
      <c r="F29" s="282">
        <v>28615.1702</v>
      </c>
      <c r="G29" s="282">
        <v>30390.8207</v>
      </c>
      <c r="H29" s="282">
        <v>27082.051500000001</v>
      </c>
      <c r="I29" s="283">
        <v>7.18</v>
      </c>
      <c r="J29" s="283">
        <v>3.59</v>
      </c>
      <c r="K29" s="283">
        <v>15.05</v>
      </c>
      <c r="L29" s="283">
        <v>173.34049999999999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9.9699999999999997E-2</v>
      </c>
      <c r="C30" s="276">
        <v>31348.604500000001</v>
      </c>
      <c r="D30" s="277">
        <v>26960.025399999999</v>
      </c>
      <c r="E30" s="277">
        <v>29619.136999999999</v>
      </c>
      <c r="F30" s="277">
        <v>33022.132799999999</v>
      </c>
      <c r="G30" s="277">
        <v>35034.102299999999</v>
      </c>
      <c r="H30" s="277">
        <v>31329.6237</v>
      </c>
      <c r="I30" s="278">
        <v>5.56</v>
      </c>
      <c r="J30" s="278">
        <v>4.5199999999999996</v>
      </c>
      <c r="K30" s="278">
        <v>16.07</v>
      </c>
      <c r="L30" s="278">
        <v>173.8125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7.5800000000000006E-2</v>
      </c>
      <c r="C31" s="281">
        <v>29987.472699999998</v>
      </c>
      <c r="D31" s="282">
        <v>26528.2307</v>
      </c>
      <c r="E31" s="282">
        <v>27655.1378</v>
      </c>
      <c r="F31" s="282">
        <v>31226.702099999999</v>
      </c>
      <c r="G31" s="282">
        <v>32534.229299999999</v>
      </c>
      <c r="H31" s="282">
        <v>29687.183199999999</v>
      </c>
      <c r="I31" s="283">
        <v>3.26</v>
      </c>
      <c r="J31" s="283">
        <v>2.8</v>
      </c>
      <c r="K31" s="283">
        <v>15.88</v>
      </c>
      <c r="L31" s="283">
        <v>173.9239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0.44140000000000001</v>
      </c>
      <c r="C32" s="276">
        <v>27694.507699999998</v>
      </c>
      <c r="D32" s="277">
        <v>22929.447199999999</v>
      </c>
      <c r="E32" s="277">
        <v>25288.096000000001</v>
      </c>
      <c r="F32" s="277">
        <v>30299.4575</v>
      </c>
      <c r="G32" s="277">
        <v>33124.641799999998</v>
      </c>
      <c r="H32" s="277">
        <v>28117.708900000001</v>
      </c>
      <c r="I32" s="278">
        <v>7.27</v>
      </c>
      <c r="J32" s="278">
        <v>6.18</v>
      </c>
      <c r="K32" s="278">
        <v>15.85</v>
      </c>
      <c r="L32" s="278">
        <v>173.42590000000001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0.1416</v>
      </c>
      <c r="C33" s="281">
        <v>30992.8223</v>
      </c>
      <c r="D33" s="282">
        <v>24788.123</v>
      </c>
      <c r="E33" s="282">
        <v>27862.529699999999</v>
      </c>
      <c r="F33" s="282">
        <v>34988.722000000002</v>
      </c>
      <c r="G33" s="282">
        <v>37205.887000000002</v>
      </c>
      <c r="H33" s="282">
        <v>31357.762699999999</v>
      </c>
      <c r="I33" s="283">
        <v>8.31</v>
      </c>
      <c r="J33" s="283">
        <v>15.35</v>
      </c>
      <c r="K33" s="283">
        <v>11.53</v>
      </c>
      <c r="L33" s="283">
        <v>173.7628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0.40360000000000001</v>
      </c>
      <c r="C34" s="276">
        <v>31798.1335</v>
      </c>
      <c r="D34" s="277">
        <v>23573.1931</v>
      </c>
      <c r="E34" s="277">
        <v>27324.135200000001</v>
      </c>
      <c r="F34" s="277">
        <v>41018.991300000002</v>
      </c>
      <c r="G34" s="277">
        <v>54787.503400000001</v>
      </c>
      <c r="H34" s="277">
        <v>36082.221100000002</v>
      </c>
      <c r="I34" s="278">
        <v>10.08</v>
      </c>
      <c r="J34" s="278">
        <v>19.920000000000002</v>
      </c>
      <c r="K34" s="278">
        <v>11.5</v>
      </c>
      <c r="L34" s="278">
        <v>174.00739999999999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3.7900000000000003E-2</v>
      </c>
      <c r="C35" s="281">
        <v>30306.073700000001</v>
      </c>
      <c r="D35" s="282">
        <v>25638.6289</v>
      </c>
      <c r="E35" s="282">
        <v>27867.6306</v>
      </c>
      <c r="F35" s="282">
        <v>31712.358100000001</v>
      </c>
      <c r="G35" s="282">
        <v>34496.066500000001</v>
      </c>
      <c r="H35" s="282">
        <v>29988.1718</v>
      </c>
      <c r="I35" s="283">
        <v>20.420000000000002</v>
      </c>
      <c r="J35" s="283">
        <v>5.09</v>
      </c>
      <c r="K35" s="283">
        <v>9.27</v>
      </c>
      <c r="L35" s="283">
        <v>174.04820000000001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3.6799999999999999E-2</v>
      </c>
      <c r="C36" s="276">
        <v>33403.137699999999</v>
      </c>
      <c r="D36" s="277">
        <v>24412.717400000001</v>
      </c>
      <c r="E36" s="277">
        <v>28721.635999999999</v>
      </c>
      <c r="F36" s="277">
        <v>40168.980600000003</v>
      </c>
      <c r="G36" s="277">
        <v>44590.373200000002</v>
      </c>
      <c r="H36" s="277">
        <v>33634.777099999999</v>
      </c>
      <c r="I36" s="278">
        <v>7.54</v>
      </c>
      <c r="J36" s="278">
        <v>15.18</v>
      </c>
      <c r="K36" s="278">
        <v>10.94</v>
      </c>
      <c r="L36" s="278">
        <v>173.88749999999999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4.65E-2</v>
      </c>
      <c r="C37" s="281">
        <v>29775.644</v>
      </c>
      <c r="D37" s="282">
        <v>22269.993699999999</v>
      </c>
      <c r="E37" s="282">
        <v>25653.485000000001</v>
      </c>
      <c r="F37" s="282">
        <v>40289.885000000002</v>
      </c>
      <c r="G37" s="282">
        <v>44147.2382</v>
      </c>
      <c r="H37" s="282">
        <v>32351.543699999998</v>
      </c>
      <c r="I37" s="283">
        <v>12.79</v>
      </c>
      <c r="J37" s="283">
        <v>14.1</v>
      </c>
      <c r="K37" s="283">
        <v>9.74</v>
      </c>
      <c r="L37" s="283">
        <v>173.0463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4.07E-2</v>
      </c>
      <c r="C38" s="276">
        <v>32739.560799999999</v>
      </c>
      <c r="D38" s="277">
        <v>26519.988300000001</v>
      </c>
      <c r="E38" s="277">
        <v>28037.414499999999</v>
      </c>
      <c r="F38" s="277">
        <v>36067.344700000001</v>
      </c>
      <c r="G38" s="277">
        <v>38981.658300000003</v>
      </c>
      <c r="H38" s="277">
        <v>32671.641199999998</v>
      </c>
      <c r="I38" s="278">
        <v>8.41</v>
      </c>
      <c r="J38" s="278">
        <v>9.9</v>
      </c>
      <c r="K38" s="278">
        <v>13.66</v>
      </c>
      <c r="L38" s="278">
        <v>173.83539999999999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0.14349999999999999</v>
      </c>
      <c r="C39" s="281">
        <v>28731.832699999999</v>
      </c>
      <c r="D39" s="282">
        <v>19594.7683</v>
      </c>
      <c r="E39" s="282">
        <v>23464.519400000001</v>
      </c>
      <c r="F39" s="282">
        <v>33018.790699999998</v>
      </c>
      <c r="G39" s="282">
        <v>36728.853000000003</v>
      </c>
      <c r="H39" s="282">
        <v>28143.368399999999</v>
      </c>
      <c r="I39" s="283">
        <v>6.99</v>
      </c>
      <c r="J39" s="283">
        <v>16.04</v>
      </c>
      <c r="K39" s="283">
        <v>11.02</v>
      </c>
      <c r="L39" s="283">
        <v>173.43690000000001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6.6199999999999995E-2</v>
      </c>
      <c r="C40" s="276">
        <v>29248.875199999999</v>
      </c>
      <c r="D40" s="277">
        <v>23099.283899999999</v>
      </c>
      <c r="E40" s="277">
        <v>26465.970499999999</v>
      </c>
      <c r="F40" s="277">
        <v>32119.939900000001</v>
      </c>
      <c r="G40" s="277">
        <v>37394.6</v>
      </c>
      <c r="H40" s="277">
        <v>30148.523000000001</v>
      </c>
      <c r="I40" s="278">
        <v>7.51</v>
      </c>
      <c r="J40" s="278">
        <v>15.44</v>
      </c>
      <c r="K40" s="278">
        <v>10.71</v>
      </c>
      <c r="L40" s="278">
        <v>173.7569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4.19E-2</v>
      </c>
      <c r="C41" s="281">
        <v>30971.564699999999</v>
      </c>
      <c r="D41" s="282">
        <v>24281.8037</v>
      </c>
      <c r="E41" s="282">
        <v>26638.858</v>
      </c>
      <c r="F41" s="282">
        <v>36282.728600000002</v>
      </c>
      <c r="G41" s="282">
        <v>39015.483200000002</v>
      </c>
      <c r="H41" s="282">
        <v>31752.076499999999</v>
      </c>
      <c r="I41" s="283">
        <v>9.67</v>
      </c>
      <c r="J41" s="283">
        <v>16.97</v>
      </c>
      <c r="K41" s="283">
        <v>10.93</v>
      </c>
      <c r="L41" s="283">
        <v>173.7193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0.3</v>
      </c>
      <c r="C42" s="276">
        <v>32250.021199999999</v>
      </c>
      <c r="D42" s="277">
        <v>26098.8495</v>
      </c>
      <c r="E42" s="277">
        <v>29082.718799999999</v>
      </c>
      <c r="F42" s="277">
        <v>35288.385999999999</v>
      </c>
      <c r="G42" s="277">
        <v>37218.958100000003</v>
      </c>
      <c r="H42" s="277">
        <v>32095.374800000001</v>
      </c>
      <c r="I42" s="278">
        <v>2.38</v>
      </c>
      <c r="J42" s="278">
        <v>13.58</v>
      </c>
      <c r="K42" s="278">
        <v>10.81</v>
      </c>
      <c r="L42" s="278">
        <v>166.2954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4.4299999999999999E-2</v>
      </c>
      <c r="C43" s="281">
        <v>23786.331099999999</v>
      </c>
      <c r="D43" s="282">
        <v>20159.150799999999</v>
      </c>
      <c r="E43" s="282">
        <v>22576.423500000001</v>
      </c>
      <c r="F43" s="282">
        <v>27642.935700000002</v>
      </c>
      <c r="G43" s="282">
        <v>31607.708900000001</v>
      </c>
      <c r="H43" s="282">
        <v>25159.613300000001</v>
      </c>
      <c r="I43" s="283">
        <v>0.65</v>
      </c>
      <c r="J43" s="283">
        <v>10.5</v>
      </c>
      <c r="K43" s="283">
        <v>9.7200000000000006</v>
      </c>
      <c r="L43" s="283">
        <v>164.88480000000001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3.9899999999999998E-2</v>
      </c>
      <c r="C44" s="276">
        <v>29703.3158</v>
      </c>
      <c r="D44" s="277">
        <v>21603.2637</v>
      </c>
      <c r="E44" s="277">
        <v>28210.528900000001</v>
      </c>
      <c r="F44" s="277">
        <v>30738.714100000001</v>
      </c>
      <c r="G44" s="277">
        <v>32867.974800000004</v>
      </c>
      <c r="H44" s="277">
        <v>28648.605500000001</v>
      </c>
      <c r="I44" s="278">
        <v>9.7200000000000006</v>
      </c>
      <c r="J44" s="278">
        <v>9.93</v>
      </c>
      <c r="K44" s="278">
        <v>11.69</v>
      </c>
      <c r="L44" s="278">
        <v>173.41630000000001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0.49680000000000002</v>
      </c>
      <c r="C45" s="281">
        <v>28878.302299999999</v>
      </c>
      <c r="D45" s="282">
        <v>22803.2788</v>
      </c>
      <c r="E45" s="282">
        <v>25614.639299999999</v>
      </c>
      <c r="F45" s="282">
        <v>32356.1021</v>
      </c>
      <c r="G45" s="282">
        <v>36358.279799999997</v>
      </c>
      <c r="H45" s="282">
        <v>29497.150099999999</v>
      </c>
      <c r="I45" s="283">
        <v>8.9600000000000009</v>
      </c>
      <c r="J45" s="283">
        <v>13.93</v>
      </c>
      <c r="K45" s="283">
        <v>10.23</v>
      </c>
      <c r="L45" s="283">
        <v>173.9522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0.1459</v>
      </c>
      <c r="C46" s="276">
        <v>40642.403200000001</v>
      </c>
      <c r="D46" s="277">
        <v>29501.292000000001</v>
      </c>
      <c r="E46" s="277">
        <v>34909.323600000003</v>
      </c>
      <c r="F46" s="277">
        <v>47395.695500000002</v>
      </c>
      <c r="G46" s="277">
        <v>55087.328300000001</v>
      </c>
      <c r="H46" s="277">
        <v>41728.703200000004</v>
      </c>
      <c r="I46" s="278">
        <v>12.39</v>
      </c>
      <c r="J46" s="278">
        <v>24.38</v>
      </c>
      <c r="K46" s="278">
        <v>10.52</v>
      </c>
      <c r="L46" s="278">
        <v>173.53540000000001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0.1651</v>
      </c>
      <c r="C47" s="281">
        <v>26178.243200000001</v>
      </c>
      <c r="D47" s="282">
        <v>20327.6217</v>
      </c>
      <c r="E47" s="282">
        <v>22405.667600000001</v>
      </c>
      <c r="F47" s="282">
        <v>29859.557400000002</v>
      </c>
      <c r="G47" s="282">
        <v>32809.680899999999</v>
      </c>
      <c r="H47" s="282">
        <v>26341.874199999998</v>
      </c>
      <c r="I47" s="283">
        <v>14.83</v>
      </c>
      <c r="J47" s="283">
        <v>6.9</v>
      </c>
      <c r="K47" s="283">
        <v>10.83</v>
      </c>
      <c r="L47" s="283">
        <v>173.3313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0.85899999999999999</v>
      </c>
      <c r="C48" s="276">
        <v>27296.195100000001</v>
      </c>
      <c r="D48" s="277">
        <v>21096.6666</v>
      </c>
      <c r="E48" s="277">
        <v>23938.5088</v>
      </c>
      <c r="F48" s="277">
        <v>31272.4267</v>
      </c>
      <c r="G48" s="277">
        <v>36628.974199999997</v>
      </c>
      <c r="H48" s="277">
        <v>28465.682100000002</v>
      </c>
      <c r="I48" s="278">
        <v>7.99</v>
      </c>
      <c r="J48" s="278">
        <v>13.75</v>
      </c>
      <c r="K48" s="278">
        <v>10.93</v>
      </c>
      <c r="L48" s="278">
        <v>172.94210000000001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0.44479999999999997</v>
      </c>
      <c r="C49" s="281">
        <v>31862.804100000001</v>
      </c>
      <c r="D49" s="282">
        <v>25224.186300000001</v>
      </c>
      <c r="E49" s="282">
        <v>28800.454000000002</v>
      </c>
      <c r="F49" s="282">
        <v>36058.5599</v>
      </c>
      <c r="G49" s="282">
        <v>40644.318700000003</v>
      </c>
      <c r="H49" s="282">
        <v>32462.7451</v>
      </c>
      <c r="I49" s="283">
        <v>7.2</v>
      </c>
      <c r="J49" s="283">
        <v>18.43</v>
      </c>
      <c r="K49" s="283">
        <v>12.13</v>
      </c>
      <c r="L49" s="283">
        <v>173.57419999999999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0.31630000000000003</v>
      </c>
      <c r="C50" s="276">
        <v>26261.1306</v>
      </c>
      <c r="D50" s="277">
        <v>20312.096099999999</v>
      </c>
      <c r="E50" s="277">
        <v>23124.403399999999</v>
      </c>
      <c r="F50" s="277">
        <v>29172.4414</v>
      </c>
      <c r="G50" s="277">
        <v>36613.304900000003</v>
      </c>
      <c r="H50" s="277">
        <v>27155.2971</v>
      </c>
      <c r="I50" s="278">
        <v>8.19</v>
      </c>
      <c r="J50" s="278">
        <v>9.51</v>
      </c>
      <c r="K50" s="278">
        <v>9.81</v>
      </c>
      <c r="L50" s="278">
        <v>177.11199999999999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9.2700000000000005E-2</v>
      </c>
      <c r="C51" s="281">
        <v>28374.036599999999</v>
      </c>
      <c r="D51" s="282">
        <v>23630.1849</v>
      </c>
      <c r="E51" s="282">
        <v>25426.352599999998</v>
      </c>
      <c r="F51" s="282">
        <v>31335.758399999999</v>
      </c>
      <c r="G51" s="282">
        <v>33532.790399999998</v>
      </c>
      <c r="H51" s="282">
        <v>28419.701000000001</v>
      </c>
      <c r="I51" s="283">
        <v>7.36</v>
      </c>
      <c r="J51" s="283">
        <v>12.55</v>
      </c>
      <c r="K51" s="283">
        <v>11.46</v>
      </c>
      <c r="L51" s="283">
        <v>173.70400000000001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9.1200000000000003E-2</v>
      </c>
      <c r="C52" s="276">
        <v>26489.655599999998</v>
      </c>
      <c r="D52" s="277">
        <v>17007.016100000001</v>
      </c>
      <c r="E52" s="277">
        <v>20781.151099999999</v>
      </c>
      <c r="F52" s="277">
        <v>29604.989799999999</v>
      </c>
      <c r="G52" s="277">
        <v>31419.873200000002</v>
      </c>
      <c r="H52" s="277">
        <v>25406.005000000001</v>
      </c>
      <c r="I52" s="278">
        <v>6.45</v>
      </c>
      <c r="J52" s="278">
        <v>14.11</v>
      </c>
      <c r="K52" s="278">
        <v>9.85</v>
      </c>
      <c r="L52" s="278">
        <v>175.76310000000001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0.37640000000000001</v>
      </c>
      <c r="C53" s="281">
        <v>25705.1106</v>
      </c>
      <c r="D53" s="282">
        <v>19761.0389</v>
      </c>
      <c r="E53" s="282">
        <v>22555.176800000001</v>
      </c>
      <c r="F53" s="282">
        <v>29057.579099999999</v>
      </c>
      <c r="G53" s="282">
        <v>33612.309000000001</v>
      </c>
      <c r="H53" s="282">
        <v>26164.654900000001</v>
      </c>
      <c r="I53" s="283">
        <v>5.57</v>
      </c>
      <c r="J53" s="283">
        <v>16.829999999999998</v>
      </c>
      <c r="K53" s="283">
        <v>10.65</v>
      </c>
      <c r="L53" s="283">
        <v>172.25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4.3799999999999999E-2</v>
      </c>
      <c r="C54" s="276">
        <v>30120.270100000002</v>
      </c>
      <c r="D54" s="277">
        <v>23980.1875</v>
      </c>
      <c r="E54" s="277">
        <v>27008.509699999999</v>
      </c>
      <c r="F54" s="277">
        <v>34803.356200000002</v>
      </c>
      <c r="G54" s="277">
        <v>40157.994500000001</v>
      </c>
      <c r="H54" s="277">
        <v>31977.874400000001</v>
      </c>
      <c r="I54" s="278">
        <v>7.3</v>
      </c>
      <c r="J54" s="278">
        <v>16.16</v>
      </c>
      <c r="K54" s="278">
        <v>10.44</v>
      </c>
      <c r="L54" s="278">
        <v>174.38730000000001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0.26300000000000001</v>
      </c>
      <c r="C55" s="281">
        <v>24512.414700000001</v>
      </c>
      <c r="D55" s="282">
        <v>18180.686000000002</v>
      </c>
      <c r="E55" s="282">
        <v>21179.054199999999</v>
      </c>
      <c r="F55" s="282">
        <v>28089.3815</v>
      </c>
      <c r="G55" s="282">
        <v>31858.346699999998</v>
      </c>
      <c r="H55" s="282">
        <v>25023.089400000001</v>
      </c>
      <c r="I55" s="283">
        <v>8.74</v>
      </c>
      <c r="J55" s="283">
        <v>11.04</v>
      </c>
      <c r="K55" s="283">
        <v>10.55</v>
      </c>
      <c r="L55" s="283">
        <v>173.5222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7.5899999999999995E-2</v>
      </c>
      <c r="C56" s="276">
        <v>26156.732</v>
      </c>
      <c r="D56" s="277">
        <v>19993.318800000001</v>
      </c>
      <c r="E56" s="277">
        <v>22918.6996</v>
      </c>
      <c r="F56" s="277">
        <v>28386.8881</v>
      </c>
      <c r="G56" s="277">
        <v>32520.931499999999</v>
      </c>
      <c r="H56" s="277">
        <v>25989.103599999999</v>
      </c>
      <c r="I56" s="278">
        <v>7.72</v>
      </c>
      <c r="J56" s="278">
        <v>14.96</v>
      </c>
      <c r="K56" s="278">
        <v>10.15</v>
      </c>
      <c r="L56" s="278">
        <v>173.70249999999999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8.6800000000000002E-2</v>
      </c>
      <c r="C57" s="281">
        <v>27683.237700000001</v>
      </c>
      <c r="D57" s="282">
        <v>22447.7847</v>
      </c>
      <c r="E57" s="282">
        <v>24793.2821</v>
      </c>
      <c r="F57" s="282">
        <v>30606.3678</v>
      </c>
      <c r="G57" s="282">
        <v>33751.289599999996</v>
      </c>
      <c r="H57" s="282">
        <v>28083.7088</v>
      </c>
      <c r="I57" s="283">
        <v>9.35</v>
      </c>
      <c r="J57" s="283">
        <v>13.51</v>
      </c>
      <c r="K57" s="283">
        <v>9.7799999999999994</v>
      </c>
      <c r="L57" s="283">
        <v>172.65379999999999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3.9800000000000002E-2</v>
      </c>
      <c r="C58" s="276">
        <v>26110.1836</v>
      </c>
      <c r="D58" s="277">
        <v>18989.887500000001</v>
      </c>
      <c r="E58" s="277">
        <v>22785.348099999999</v>
      </c>
      <c r="F58" s="277">
        <v>29500.018400000001</v>
      </c>
      <c r="G58" s="277">
        <v>33335.066899999998</v>
      </c>
      <c r="H58" s="277">
        <v>26070.265200000002</v>
      </c>
      <c r="I58" s="278">
        <v>7.42</v>
      </c>
      <c r="J58" s="278">
        <v>11.02</v>
      </c>
      <c r="K58" s="278">
        <v>10.050000000000001</v>
      </c>
      <c r="L58" s="278">
        <v>174.82589999999999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7.4399999999999994E-2</v>
      </c>
      <c r="C59" s="281">
        <v>22183.178500000002</v>
      </c>
      <c r="D59" s="282">
        <v>18472.732599999999</v>
      </c>
      <c r="E59" s="282">
        <v>20097.153900000001</v>
      </c>
      <c r="F59" s="282">
        <v>25812.312399999999</v>
      </c>
      <c r="G59" s="282">
        <v>29508.310300000001</v>
      </c>
      <c r="H59" s="282">
        <v>23026.761600000002</v>
      </c>
      <c r="I59" s="283">
        <v>6.02</v>
      </c>
      <c r="J59" s="283">
        <v>9.8800000000000008</v>
      </c>
      <c r="K59" s="283">
        <v>9.83</v>
      </c>
      <c r="L59" s="283">
        <v>175.54329999999999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6.7900000000000002E-2</v>
      </c>
      <c r="C60" s="276">
        <v>25008.327000000001</v>
      </c>
      <c r="D60" s="277">
        <v>18820.4774</v>
      </c>
      <c r="E60" s="277">
        <v>21900.874899999999</v>
      </c>
      <c r="F60" s="277">
        <v>27441.132900000001</v>
      </c>
      <c r="G60" s="277">
        <v>29264.996800000001</v>
      </c>
      <c r="H60" s="277">
        <v>24574.1312</v>
      </c>
      <c r="I60" s="278">
        <v>7.98</v>
      </c>
      <c r="J60" s="278">
        <v>10.31</v>
      </c>
      <c r="K60" s="278">
        <v>10.69</v>
      </c>
      <c r="L60" s="278">
        <v>174.19980000000001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0.26950000000000002</v>
      </c>
      <c r="C61" s="281">
        <v>26629.4375</v>
      </c>
      <c r="D61" s="282">
        <v>20665.717799999999</v>
      </c>
      <c r="E61" s="282">
        <v>23723.020199999999</v>
      </c>
      <c r="F61" s="282">
        <v>30265.705000000002</v>
      </c>
      <c r="G61" s="282">
        <v>36013.611599999997</v>
      </c>
      <c r="H61" s="282">
        <v>27433.312600000001</v>
      </c>
      <c r="I61" s="283">
        <v>8.2799999999999994</v>
      </c>
      <c r="J61" s="283">
        <v>12.75</v>
      </c>
      <c r="K61" s="283">
        <v>10.27</v>
      </c>
      <c r="L61" s="283">
        <v>173.71520000000001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0.79520000000000002</v>
      </c>
      <c r="C62" s="276">
        <v>17396.1666</v>
      </c>
      <c r="D62" s="277">
        <v>14814.4643</v>
      </c>
      <c r="E62" s="277">
        <v>15866.8333</v>
      </c>
      <c r="F62" s="277">
        <v>19266.292300000001</v>
      </c>
      <c r="G62" s="277">
        <v>21934.037400000001</v>
      </c>
      <c r="H62" s="277">
        <v>17927.058700000001</v>
      </c>
      <c r="I62" s="278">
        <v>8.75</v>
      </c>
      <c r="J62" s="278">
        <v>7.57</v>
      </c>
      <c r="K62" s="278">
        <v>9.5299999999999994</v>
      </c>
      <c r="L62" s="278">
        <v>173.76949999999999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0.15060000000000001</v>
      </c>
      <c r="C63" s="281">
        <v>24759.372500000001</v>
      </c>
      <c r="D63" s="282">
        <v>18255.229500000001</v>
      </c>
      <c r="E63" s="282">
        <v>21776.419000000002</v>
      </c>
      <c r="F63" s="282">
        <v>27370.556100000002</v>
      </c>
      <c r="G63" s="282">
        <v>32346.313999999998</v>
      </c>
      <c r="H63" s="282">
        <v>24701.506700000002</v>
      </c>
      <c r="I63" s="283">
        <v>9.3699999999999992</v>
      </c>
      <c r="J63" s="283">
        <v>13.09</v>
      </c>
      <c r="K63" s="283">
        <v>9.58</v>
      </c>
      <c r="L63" s="283">
        <v>172.88630000000001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0.36509999999999998</v>
      </c>
      <c r="C64" s="276">
        <v>18073.583299999998</v>
      </c>
      <c r="D64" s="277">
        <v>14686.5833</v>
      </c>
      <c r="E64" s="277">
        <v>15964.447099999999</v>
      </c>
      <c r="F64" s="277">
        <v>21555.472900000001</v>
      </c>
      <c r="G64" s="277">
        <v>24233.2664</v>
      </c>
      <c r="H64" s="277">
        <v>19107.024700000002</v>
      </c>
      <c r="I64" s="278">
        <v>9.9</v>
      </c>
      <c r="J64" s="278">
        <v>8.9</v>
      </c>
      <c r="K64" s="278">
        <v>9.0399999999999991</v>
      </c>
      <c r="L64" s="278">
        <v>173.86959999999999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4.2099999999999999E-2</v>
      </c>
      <c r="C65" s="281">
        <v>21444.241900000001</v>
      </c>
      <c r="D65" s="282">
        <v>16589.3459</v>
      </c>
      <c r="E65" s="282">
        <v>18935.688600000001</v>
      </c>
      <c r="F65" s="282">
        <v>24025.8089</v>
      </c>
      <c r="G65" s="282">
        <v>25246.464400000001</v>
      </c>
      <c r="H65" s="282">
        <v>21301.094400000002</v>
      </c>
      <c r="I65" s="283">
        <v>7.25</v>
      </c>
      <c r="J65" s="283">
        <v>9.73</v>
      </c>
      <c r="K65" s="283">
        <v>10.01</v>
      </c>
      <c r="L65" s="283">
        <v>170.2627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0.2278</v>
      </c>
      <c r="C66" s="276">
        <v>20462.937999999998</v>
      </c>
      <c r="D66" s="277">
        <v>15187.0262</v>
      </c>
      <c r="E66" s="277">
        <v>17693.238000000001</v>
      </c>
      <c r="F66" s="277">
        <v>23142.113600000001</v>
      </c>
      <c r="G66" s="277">
        <v>26097.030699999999</v>
      </c>
      <c r="H66" s="277">
        <v>20698.415099999998</v>
      </c>
      <c r="I66" s="278">
        <v>7.01</v>
      </c>
      <c r="J66" s="278">
        <v>7.69</v>
      </c>
      <c r="K66" s="278">
        <v>14.57</v>
      </c>
      <c r="L66" s="278">
        <v>174.31610000000001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0.76039999999999996</v>
      </c>
      <c r="C67" s="281">
        <v>22429.845300000001</v>
      </c>
      <c r="D67" s="282">
        <v>18173.290799999999</v>
      </c>
      <c r="E67" s="282">
        <v>19984.329600000001</v>
      </c>
      <c r="F67" s="282">
        <v>25386.7709</v>
      </c>
      <c r="G67" s="282">
        <v>28250.829000000002</v>
      </c>
      <c r="H67" s="282">
        <v>22934.926599999999</v>
      </c>
      <c r="I67" s="283">
        <v>5.72</v>
      </c>
      <c r="J67" s="283">
        <v>18.3</v>
      </c>
      <c r="K67" s="283">
        <v>10.49</v>
      </c>
      <c r="L67" s="283">
        <v>167.20490000000001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0.1007</v>
      </c>
      <c r="C68" s="276">
        <v>23149.2709</v>
      </c>
      <c r="D68" s="277">
        <v>18751.496800000001</v>
      </c>
      <c r="E68" s="277">
        <v>20528.171399999999</v>
      </c>
      <c r="F68" s="277">
        <v>24710.631700000002</v>
      </c>
      <c r="G68" s="277">
        <v>26162.409800000001</v>
      </c>
      <c r="H68" s="277">
        <v>22798.1633</v>
      </c>
      <c r="I68" s="278">
        <v>5.94</v>
      </c>
      <c r="J68" s="278">
        <v>17.100000000000001</v>
      </c>
      <c r="K68" s="278">
        <v>9.31</v>
      </c>
      <c r="L68" s="278">
        <v>173.19390000000001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0.32590000000000002</v>
      </c>
      <c r="C69" s="281">
        <v>25202.133000000002</v>
      </c>
      <c r="D69" s="282">
        <v>16885.4166</v>
      </c>
      <c r="E69" s="282">
        <v>19271.492399999999</v>
      </c>
      <c r="F69" s="282">
        <v>31750.214800000002</v>
      </c>
      <c r="G69" s="282">
        <v>34082.130499999999</v>
      </c>
      <c r="H69" s="282">
        <v>25574.353500000001</v>
      </c>
      <c r="I69" s="283">
        <v>1.43</v>
      </c>
      <c r="J69" s="283">
        <v>21.53</v>
      </c>
      <c r="K69" s="283">
        <v>10.57</v>
      </c>
      <c r="L69" s="283">
        <v>169.7937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0.3231</v>
      </c>
      <c r="C70" s="276">
        <v>36956.637900000002</v>
      </c>
      <c r="D70" s="277">
        <v>29995.8724</v>
      </c>
      <c r="E70" s="277">
        <v>32982.842600000004</v>
      </c>
      <c r="F70" s="277">
        <v>41560.733200000002</v>
      </c>
      <c r="G70" s="277">
        <v>46273.233</v>
      </c>
      <c r="H70" s="277">
        <v>37924.4058</v>
      </c>
      <c r="I70" s="278">
        <v>5.41</v>
      </c>
      <c r="J70" s="278">
        <v>21.49</v>
      </c>
      <c r="K70" s="278">
        <v>12.26</v>
      </c>
      <c r="L70" s="278">
        <v>163.9778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0.27910000000000001</v>
      </c>
      <c r="C71" s="281">
        <v>31442.9791</v>
      </c>
      <c r="D71" s="282">
        <v>24072.717799999999</v>
      </c>
      <c r="E71" s="282">
        <v>27448.994299999998</v>
      </c>
      <c r="F71" s="282">
        <v>35844.864399999999</v>
      </c>
      <c r="G71" s="282">
        <v>41055.955499999996</v>
      </c>
      <c r="H71" s="282">
        <v>31752.727900000002</v>
      </c>
      <c r="I71" s="283">
        <v>5.28</v>
      </c>
      <c r="J71" s="283">
        <v>30.04</v>
      </c>
      <c r="K71" s="283">
        <v>10.6</v>
      </c>
      <c r="L71" s="283">
        <v>169.38030000000001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5.9400000000000001E-2</v>
      </c>
      <c r="C72" s="276">
        <v>15131.4166</v>
      </c>
      <c r="D72" s="277">
        <v>12925.9352</v>
      </c>
      <c r="E72" s="277">
        <v>14097.3457</v>
      </c>
      <c r="F72" s="277">
        <v>16897.963100000001</v>
      </c>
      <c r="G72" s="277">
        <v>17970.3449</v>
      </c>
      <c r="H72" s="277">
        <v>16029.8194</v>
      </c>
      <c r="I72" s="278">
        <v>4.41</v>
      </c>
      <c r="J72" s="278">
        <v>14.04</v>
      </c>
      <c r="K72" s="278">
        <v>9.9600000000000009</v>
      </c>
      <c r="L72" s="278">
        <v>174.14080000000001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8.6599999999999996E-2</v>
      </c>
      <c r="C73" s="281">
        <v>22313.0337</v>
      </c>
      <c r="D73" s="282">
        <v>17821.5</v>
      </c>
      <c r="E73" s="282">
        <v>19711.750599999999</v>
      </c>
      <c r="F73" s="282">
        <v>25866.374400000001</v>
      </c>
      <c r="G73" s="282">
        <v>30409.452000000001</v>
      </c>
      <c r="H73" s="282">
        <v>23069.927800000001</v>
      </c>
      <c r="I73" s="283">
        <v>8.73</v>
      </c>
      <c r="J73" s="283">
        <v>13.68</v>
      </c>
      <c r="K73" s="283">
        <v>9.75</v>
      </c>
      <c r="L73" s="283">
        <v>174.328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6.7500000000000004E-2</v>
      </c>
      <c r="C74" s="276">
        <v>22700.754799999999</v>
      </c>
      <c r="D74" s="277">
        <v>18339.4159</v>
      </c>
      <c r="E74" s="277">
        <v>20242.714199999999</v>
      </c>
      <c r="F74" s="277">
        <v>25176.345000000001</v>
      </c>
      <c r="G74" s="277">
        <v>28860.3606</v>
      </c>
      <c r="H74" s="277">
        <v>23119.1927</v>
      </c>
      <c r="I74" s="278">
        <v>6.1</v>
      </c>
      <c r="J74" s="278">
        <v>17.88</v>
      </c>
      <c r="K74" s="278">
        <v>9.02</v>
      </c>
      <c r="L74" s="278">
        <v>180.7122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4.2599999999999999E-2</v>
      </c>
      <c r="C75" s="281">
        <v>22566.492200000001</v>
      </c>
      <c r="D75" s="282">
        <v>18992.899099999999</v>
      </c>
      <c r="E75" s="282">
        <v>20211.7412</v>
      </c>
      <c r="F75" s="282">
        <v>24768.789199999999</v>
      </c>
      <c r="G75" s="282">
        <v>27146.016299999999</v>
      </c>
      <c r="H75" s="282">
        <v>22849.633099999999</v>
      </c>
      <c r="I75" s="283">
        <v>5.29</v>
      </c>
      <c r="J75" s="283">
        <v>16.77</v>
      </c>
      <c r="K75" s="283">
        <v>9.2100000000000009</v>
      </c>
      <c r="L75" s="283">
        <v>180.00829999999999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0.7944</v>
      </c>
      <c r="C76" s="276">
        <v>14374.055700000001</v>
      </c>
      <c r="D76" s="277">
        <v>12743.2477</v>
      </c>
      <c r="E76" s="277">
        <v>13445.612499999999</v>
      </c>
      <c r="F76" s="277">
        <v>15832.25</v>
      </c>
      <c r="G76" s="277">
        <v>17482.833299999998</v>
      </c>
      <c r="H76" s="277">
        <v>14886.4429</v>
      </c>
      <c r="I76" s="278">
        <v>7.68</v>
      </c>
      <c r="J76" s="278">
        <v>5.93</v>
      </c>
      <c r="K76" s="278">
        <v>9.24</v>
      </c>
      <c r="L76" s="278">
        <v>173.7722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3.3700000000000001E-2</v>
      </c>
      <c r="C77" s="281">
        <v>16407.5</v>
      </c>
      <c r="D77" s="282">
        <v>13616</v>
      </c>
      <c r="E77" s="282">
        <v>15480.293</v>
      </c>
      <c r="F77" s="282">
        <v>19355.681199999999</v>
      </c>
      <c r="G77" s="282">
        <v>20106.787100000001</v>
      </c>
      <c r="H77" s="282">
        <v>16918.680400000001</v>
      </c>
      <c r="I77" s="283">
        <v>7.68</v>
      </c>
      <c r="J77" s="283">
        <v>9.98</v>
      </c>
      <c r="K77" s="283">
        <v>9.56</v>
      </c>
      <c r="L77" s="283">
        <v>173.15559999999999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0.60029999999999994</v>
      </c>
      <c r="C78" s="276">
        <v>12438.5087</v>
      </c>
      <c r="D78" s="277">
        <v>11150.620699999999</v>
      </c>
      <c r="E78" s="277">
        <v>11434.399100000001</v>
      </c>
      <c r="F78" s="277">
        <v>14400.3019</v>
      </c>
      <c r="G78" s="277">
        <v>20387.296300000002</v>
      </c>
      <c r="H78" s="277">
        <v>13959.997499999999</v>
      </c>
      <c r="I78" s="278">
        <v>4.09</v>
      </c>
      <c r="J78" s="278">
        <v>6.32</v>
      </c>
      <c r="K78" s="278">
        <v>9.57</v>
      </c>
      <c r="L78" s="278">
        <v>174.91380000000001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5.4199999999999998E-2</v>
      </c>
      <c r="C79" s="281">
        <v>17878.833299999998</v>
      </c>
      <c r="D79" s="282">
        <v>11680.492099999999</v>
      </c>
      <c r="E79" s="282">
        <v>16351.016600000001</v>
      </c>
      <c r="F79" s="282">
        <v>20809.183000000001</v>
      </c>
      <c r="G79" s="282">
        <v>23639.148099999999</v>
      </c>
      <c r="H79" s="282">
        <v>18540.198100000001</v>
      </c>
      <c r="I79" s="283">
        <v>4.54</v>
      </c>
      <c r="J79" s="283">
        <v>13.99</v>
      </c>
      <c r="K79" s="283">
        <v>8.76</v>
      </c>
      <c r="L79" s="283">
        <v>175.5772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84"/>
      <c r="B80" s="285"/>
      <c r="C80" s="286"/>
      <c r="D80" s="287"/>
      <c r="E80" s="287"/>
      <c r="F80" s="287"/>
      <c r="G80" s="287"/>
      <c r="H80" s="287"/>
      <c r="I80" s="288"/>
      <c r="J80" s="288"/>
      <c r="K80" s="288"/>
      <c r="L80" s="288"/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/>
      <c r="B81" s="280"/>
      <c r="C81" s="281"/>
      <c r="D81" s="282"/>
      <c r="E81" s="282"/>
      <c r="F81" s="282"/>
      <c r="G81" s="282"/>
      <c r="H81" s="282"/>
      <c r="I81" s="283"/>
      <c r="J81" s="283"/>
      <c r="K81" s="283"/>
      <c r="L81" s="283"/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84"/>
      <c r="B82" s="285"/>
      <c r="C82" s="286"/>
      <c r="D82" s="287"/>
      <c r="E82" s="287"/>
      <c r="F82" s="287"/>
      <c r="G82" s="287"/>
      <c r="H82" s="287"/>
      <c r="I82" s="288"/>
      <c r="J82" s="288"/>
      <c r="K82" s="288"/>
      <c r="L82" s="288"/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/>
      <c r="B83" s="280"/>
      <c r="C83" s="281"/>
      <c r="D83" s="282"/>
      <c r="E83" s="282"/>
      <c r="F83" s="282"/>
      <c r="G83" s="282"/>
      <c r="H83" s="282"/>
      <c r="I83" s="283"/>
      <c r="J83" s="283"/>
      <c r="K83" s="283"/>
      <c r="L83" s="283"/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84"/>
      <c r="B84" s="285"/>
      <c r="C84" s="286"/>
      <c r="D84" s="287"/>
      <c r="E84" s="287"/>
      <c r="F84" s="287"/>
      <c r="G84" s="287"/>
      <c r="H84" s="287"/>
      <c r="I84" s="288"/>
      <c r="J84" s="288"/>
      <c r="K84" s="288"/>
      <c r="L84" s="288"/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/>
      <c r="B85" s="280"/>
      <c r="C85" s="281"/>
      <c r="D85" s="282"/>
      <c r="E85" s="282"/>
      <c r="F85" s="282"/>
      <c r="G85" s="282"/>
      <c r="H85" s="282"/>
      <c r="I85" s="283"/>
      <c r="J85" s="283"/>
      <c r="K85" s="283"/>
      <c r="L85" s="283"/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84"/>
      <c r="B86" s="285"/>
      <c r="C86" s="286"/>
      <c r="D86" s="287"/>
      <c r="E86" s="287"/>
      <c r="F86" s="287"/>
      <c r="G86" s="287"/>
      <c r="H86" s="287"/>
      <c r="I86" s="288"/>
      <c r="J86" s="288"/>
      <c r="K86" s="288"/>
      <c r="L86" s="288"/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/>
      <c r="B87" s="280"/>
      <c r="C87" s="281"/>
      <c r="D87" s="282"/>
      <c r="E87" s="282"/>
      <c r="F87" s="282"/>
      <c r="G87" s="282"/>
      <c r="H87" s="282"/>
      <c r="I87" s="283"/>
      <c r="J87" s="283"/>
      <c r="K87" s="283"/>
      <c r="L87" s="283"/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84"/>
      <c r="B88" s="285"/>
      <c r="C88" s="286"/>
      <c r="D88" s="287"/>
      <c r="E88" s="287"/>
      <c r="F88" s="287"/>
      <c r="G88" s="287"/>
      <c r="H88" s="287"/>
      <c r="I88" s="288"/>
      <c r="J88" s="288"/>
      <c r="K88" s="288"/>
      <c r="L88" s="288"/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/>
      <c r="B89" s="280"/>
      <c r="C89" s="281"/>
      <c r="D89" s="282"/>
      <c r="E89" s="282"/>
      <c r="F89" s="282"/>
      <c r="G89" s="282"/>
      <c r="H89" s="282"/>
      <c r="I89" s="283"/>
      <c r="J89" s="283"/>
      <c r="K89" s="283"/>
      <c r="L89" s="283"/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84"/>
      <c r="B90" s="285"/>
      <c r="C90" s="286"/>
      <c r="D90" s="287"/>
      <c r="E90" s="287"/>
      <c r="F90" s="287"/>
      <c r="G90" s="287"/>
      <c r="H90" s="287"/>
      <c r="I90" s="288"/>
      <c r="J90" s="288"/>
      <c r="K90" s="288"/>
      <c r="L90" s="288"/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/>
      <c r="B91" s="280"/>
      <c r="C91" s="281"/>
      <c r="D91" s="282"/>
      <c r="E91" s="282"/>
      <c r="F91" s="282"/>
      <c r="G91" s="282"/>
      <c r="H91" s="282"/>
      <c r="I91" s="283"/>
      <c r="J91" s="283"/>
      <c r="K91" s="283"/>
      <c r="L91" s="283"/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84"/>
      <c r="B92" s="285"/>
      <c r="C92" s="286"/>
      <c r="D92" s="287"/>
      <c r="E92" s="287"/>
      <c r="F92" s="287"/>
      <c r="G92" s="287"/>
      <c r="H92" s="287"/>
      <c r="I92" s="288"/>
      <c r="J92" s="288"/>
      <c r="K92" s="288"/>
      <c r="L92" s="288"/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/>
      <c r="B93" s="280"/>
      <c r="C93" s="281"/>
      <c r="D93" s="282"/>
      <c r="E93" s="282"/>
      <c r="F93" s="282"/>
      <c r="G93" s="282"/>
      <c r="H93" s="282"/>
      <c r="I93" s="283"/>
      <c r="J93" s="283"/>
      <c r="K93" s="283"/>
      <c r="L93" s="283"/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84"/>
      <c r="B94" s="285"/>
      <c r="C94" s="286"/>
      <c r="D94" s="287"/>
      <c r="E94" s="287"/>
      <c r="F94" s="287"/>
      <c r="G94" s="287"/>
      <c r="H94" s="287"/>
      <c r="I94" s="288"/>
      <c r="J94" s="288"/>
      <c r="K94" s="288"/>
      <c r="L94" s="288"/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/>
      <c r="B95" s="280"/>
      <c r="C95" s="281"/>
      <c r="D95" s="282"/>
      <c r="E95" s="282"/>
      <c r="F95" s="282"/>
      <c r="G95" s="282"/>
      <c r="H95" s="282"/>
      <c r="I95" s="283"/>
      <c r="J95" s="283"/>
      <c r="K95" s="283"/>
      <c r="L95" s="283"/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84"/>
      <c r="B96" s="285"/>
      <c r="C96" s="286"/>
      <c r="D96" s="287"/>
      <c r="E96" s="287"/>
      <c r="F96" s="287"/>
      <c r="G96" s="287"/>
      <c r="H96" s="287"/>
      <c r="I96" s="288"/>
      <c r="J96" s="288"/>
      <c r="K96" s="288"/>
      <c r="L96" s="288"/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/>
      <c r="B97" s="280"/>
      <c r="C97" s="281"/>
      <c r="D97" s="282"/>
      <c r="E97" s="282"/>
      <c r="F97" s="282"/>
      <c r="G97" s="282"/>
      <c r="H97" s="282"/>
      <c r="I97" s="283"/>
      <c r="J97" s="283"/>
      <c r="K97" s="283"/>
      <c r="L97" s="283"/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9"/>
      <c r="B127" s="290"/>
      <c r="C127" s="291"/>
      <c r="D127" s="292"/>
      <c r="E127" s="292"/>
      <c r="F127" s="292"/>
      <c r="G127" s="292"/>
      <c r="H127" s="292"/>
      <c r="I127" s="293"/>
      <c r="J127" s="293"/>
      <c r="K127" s="293"/>
      <c r="L127" s="294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300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9"/>
      <c r="B129" s="290"/>
      <c r="C129" s="291"/>
      <c r="D129" s="292"/>
      <c r="E129" s="292"/>
      <c r="F129" s="292"/>
      <c r="G129" s="292"/>
      <c r="H129" s="292"/>
      <c r="I129" s="293"/>
      <c r="J129" s="293"/>
      <c r="K129" s="293"/>
      <c r="L129" s="294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300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9"/>
      <c r="B131" s="290"/>
      <c r="C131" s="291"/>
      <c r="D131" s="292"/>
      <c r="E131" s="292"/>
      <c r="F131" s="292"/>
      <c r="G131" s="292"/>
      <c r="H131" s="292"/>
      <c r="I131" s="293"/>
      <c r="J131" s="293"/>
      <c r="K131" s="293"/>
      <c r="L131" s="294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301"/>
      <c r="T134" s="301"/>
      <c r="U134" s="301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5445-BCEE-4AEA-9274-B6B0CF5F40F5}">
  <sheetPr codeName="List37">
    <tabColor theme="1" tint="0.34998626667073579"/>
  </sheetPr>
  <dimension ref="A1:S38"/>
  <sheetViews>
    <sheetView showGridLines="0" topLeftCell="A16" zoomScale="75" zoomScaleNormal="75" zoomScaleSheetLayoutView="100" workbookViewId="0">
      <selection activeCell="I39" sqref="I39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254</v>
      </c>
      <c r="N1" s="304"/>
      <c r="P1" s="5" t="s">
        <v>1</v>
      </c>
      <c r="Q1" s="65" t="s">
        <v>2</v>
      </c>
      <c r="R1" s="305"/>
      <c r="S1" s="30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255</v>
      </c>
      <c r="B4" s="14"/>
      <c r="C4" s="14"/>
      <c r="D4" s="14"/>
      <c r="E4" s="14"/>
      <c r="F4" s="15"/>
    </row>
    <row r="5" spans="1:19" s="17" customFormat="1" ht="15.75" customHeight="1" x14ac:dyDescent="0.3">
      <c r="A5" s="306"/>
      <c r="B5" s="306"/>
      <c r="C5" s="18"/>
      <c r="D5" s="19" t="str">
        <f>VLOOKUP($P$1,[1]System!$N$2:$O$16,2,0)</f>
        <v>Liberecký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256</v>
      </c>
      <c r="C7" s="27"/>
      <c r="D7" s="49">
        <v>140.35509999999999</v>
      </c>
      <c r="E7" s="28" t="s">
        <v>25</v>
      </c>
      <c r="G7" s="307"/>
    </row>
    <row r="8" spans="1:19" s="22" customFormat="1" ht="20.45" customHeight="1" x14ac:dyDescent="0.25">
      <c r="B8" s="31" t="s">
        <v>257</v>
      </c>
      <c r="C8" s="31"/>
      <c r="D8" s="32">
        <v>0.97829999999999995</v>
      </c>
      <c r="E8" s="33" t="s">
        <v>25</v>
      </c>
      <c r="F8" s="30"/>
      <c r="G8" s="308"/>
    </row>
    <row r="9" spans="1:19" s="22" customFormat="1" ht="5.65" customHeight="1" x14ac:dyDescent="0.25">
      <c r="B9" s="57"/>
      <c r="C9" s="57"/>
      <c r="D9" s="309"/>
      <c r="E9" s="310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258</v>
      </c>
      <c r="D11" s="48">
        <v>126.66670000000001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259</v>
      </c>
      <c r="D12" s="48">
        <v>135.87719999999999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260</v>
      </c>
      <c r="D13" s="48">
        <v>142.9408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261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262</v>
      </c>
      <c r="D15" s="48">
        <v>152.16669999999999</v>
      </c>
      <c r="E15" s="39" t="s">
        <v>25</v>
      </c>
    </row>
    <row r="16" spans="1:19" s="22" customFormat="1" ht="36.6" customHeight="1" x14ac:dyDescent="0.25">
      <c r="B16" s="42"/>
      <c r="C16" s="43"/>
      <c r="D16" s="311"/>
      <c r="E16" s="312"/>
    </row>
    <row r="17" spans="2:10" s="22" customFormat="1" ht="21" customHeight="1" x14ac:dyDescent="0.25">
      <c r="B17" s="26" t="s">
        <v>263</v>
      </c>
      <c r="C17" s="27"/>
      <c r="D17" s="49">
        <v>32.359699999999997</v>
      </c>
      <c r="E17" s="28" t="s">
        <v>25</v>
      </c>
    </row>
    <row r="18" spans="2:10" s="30" customFormat="1" ht="20.45" customHeight="1" x14ac:dyDescent="0.2">
      <c r="B18" s="47" t="s">
        <v>264</v>
      </c>
      <c r="C18" s="37"/>
      <c r="D18" s="313">
        <v>18.967600000000001</v>
      </c>
      <c r="E18" s="39" t="s">
        <v>25</v>
      </c>
    </row>
    <row r="19" spans="2:10" s="30" customFormat="1" ht="20.45" customHeight="1" x14ac:dyDescent="0.2">
      <c r="B19" s="47" t="s">
        <v>265</v>
      </c>
      <c r="C19" s="37"/>
      <c r="D19" s="313">
        <v>4.8761999999999999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4"/>
      <c r="E20" s="315"/>
    </row>
    <row r="21" spans="2:10" s="30" customFormat="1" ht="20.100000000000001" customHeight="1" x14ac:dyDescent="0.2">
      <c r="B21" s="316"/>
      <c r="C21" s="57"/>
      <c r="D21" s="317"/>
      <c r="E21" s="318"/>
    </row>
    <row r="22" spans="2:10" s="30" customFormat="1" ht="23.85" customHeight="1" x14ac:dyDescent="0.2">
      <c r="B22" s="316"/>
      <c r="C22" s="57"/>
      <c r="D22" s="317"/>
      <c r="E22" s="318"/>
    </row>
    <row r="23" spans="2:10" s="30" customFormat="1" ht="23.85" customHeight="1" x14ac:dyDescent="0.25">
      <c r="B23" s="316"/>
      <c r="C23" s="57"/>
      <c r="D23" s="319"/>
      <c r="E23" s="59"/>
      <c r="H23" s="30" t="s">
        <v>266</v>
      </c>
      <c r="I23" s="307">
        <f>D7-D8</f>
        <v>139.3768</v>
      </c>
      <c r="J23" s="320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16"/>
      <c r="C24" s="57"/>
      <c r="D24" s="319"/>
      <c r="E24" s="59"/>
      <c r="H24" s="30" t="s">
        <v>267</v>
      </c>
      <c r="I24" s="41">
        <f>D17</f>
        <v>32.359699999999997</v>
      </c>
      <c r="J24" s="320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16"/>
      <c r="C25" s="57"/>
      <c r="D25" s="319"/>
      <c r="E25" s="59"/>
      <c r="H25" s="30" t="s">
        <v>268</v>
      </c>
      <c r="I25" s="41">
        <f>D18</f>
        <v>18.967600000000001</v>
      </c>
      <c r="J25" s="320" t="str">
        <f>H25&amp;" "&amp;TEXT(I25/($I$23+$I$25+$I$26+$I$27)*100,0)&amp;" %"</f>
        <v>Dovolená 11 %</v>
      </c>
    </row>
    <row r="26" spans="2:10" s="30" customFormat="1" ht="23.85" customHeight="1" x14ac:dyDescent="0.2">
      <c r="B26" s="316"/>
      <c r="C26" s="57"/>
      <c r="D26" s="319"/>
      <c r="E26" s="59"/>
      <c r="H26" s="30" t="s">
        <v>269</v>
      </c>
      <c r="I26" s="41">
        <f>D19</f>
        <v>4.8761999999999999</v>
      </c>
      <c r="J26" s="320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6"/>
      <c r="C27" s="57"/>
      <c r="D27" s="319"/>
      <c r="E27" s="59"/>
      <c r="H27" s="30" t="s">
        <v>270</v>
      </c>
      <c r="I27" s="41">
        <f>(I23+D17)-(I23+D18+D19)</f>
        <v>8.5158999999999878</v>
      </c>
      <c r="J27" s="320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6"/>
      <c r="C28" s="57"/>
      <c r="D28" s="319"/>
      <c r="E28" s="59"/>
    </row>
    <row r="29" spans="2:10" s="30" customFormat="1" ht="23.85" customHeight="1" x14ac:dyDescent="0.2">
      <c r="B29" s="316"/>
      <c r="C29" s="57"/>
      <c r="D29" s="319"/>
      <c r="E29" s="59"/>
    </row>
    <row r="30" spans="2:10" s="30" customFormat="1" ht="23.85" customHeight="1" x14ac:dyDescent="0.2">
      <c r="B30" s="316"/>
      <c r="C30" s="57"/>
      <c r="D30" s="319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8DEB-B514-4D1E-A269-E810470183DC}">
  <sheetPr codeName="List41">
    <tabColor theme="0" tint="-0.249977111117893"/>
  </sheetPr>
  <dimension ref="A1:Q132"/>
  <sheetViews>
    <sheetView showGridLines="0" zoomScaleNormal="100" zoomScaleSheetLayoutView="85" workbookViewId="0">
      <selection activeCell="I39" sqref="I39"/>
    </sheetView>
  </sheetViews>
  <sheetFormatPr defaultColWidth="9.33203125" defaultRowHeight="12.75" x14ac:dyDescent="0.2"/>
  <cols>
    <col min="1" max="1" width="49.5" style="324" customWidth="1"/>
    <col min="2" max="2" width="12.5" style="324" customWidth="1"/>
    <col min="3" max="7" width="8" style="324" customWidth="1"/>
    <col min="8" max="16384" width="9.33203125" style="324"/>
  </cols>
  <sheetData>
    <row r="1" spans="1:17" s="32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271</v>
      </c>
      <c r="O1" s="322"/>
      <c r="P1" s="5" t="s">
        <v>1</v>
      </c>
      <c r="Q1" s="32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4" t="s">
        <v>272</v>
      </c>
    </row>
    <row r="3" spans="1:17" ht="14.25" customHeight="1" x14ac:dyDescent="0.2">
      <c r="A3" s="72" t="s">
        <v>273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274</v>
      </c>
      <c r="B4" s="72"/>
      <c r="C4" s="72"/>
      <c r="D4" s="72"/>
      <c r="E4" s="72"/>
      <c r="F4" s="72"/>
      <c r="G4" s="72"/>
    </row>
    <row r="5" spans="1:17" ht="7.5" customHeight="1" x14ac:dyDescent="0.2">
      <c r="A5" s="325"/>
      <c r="B5" s="325"/>
      <c r="C5" s="325"/>
      <c r="D5" s="325"/>
      <c r="E5" s="325"/>
      <c r="F5" s="325"/>
      <c r="G5" s="325"/>
    </row>
    <row r="6" spans="1:17" ht="15.75" customHeight="1" x14ac:dyDescent="0.2">
      <c r="A6" s="325"/>
      <c r="B6" s="325"/>
      <c r="C6" s="325"/>
      <c r="D6" s="18"/>
      <c r="E6" s="19" t="str">
        <f>VLOOKUP($P$1,[1]System!$N$2:$O$16,2,0)</f>
        <v>Liberecký kraj</v>
      </c>
      <c r="F6" s="19"/>
      <c r="G6" s="20"/>
    </row>
    <row r="7" spans="1:17" ht="5.25" customHeight="1" x14ac:dyDescent="0.2">
      <c r="A7" s="326"/>
      <c r="B7" s="326"/>
      <c r="C7" s="326"/>
      <c r="D7" s="326"/>
      <c r="E7" s="326"/>
    </row>
    <row r="8" spans="1:17" ht="14.25" customHeight="1" x14ac:dyDescent="0.2">
      <c r="A8" s="327" t="s">
        <v>275</v>
      </c>
      <c r="B8" s="261" t="s">
        <v>276</v>
      </c>
      <c r="C8" s="209" t="s">
        <v>277</v>
      </c>
      <c r="D8" s="209"/>
      <c r="E8" s="209" t="s">
        <v>278</v>
      </c>
      <c r="F8" s="209"/>
      <c r="G8" s="209"/>
    </row>
    <row r="9" spans="1:17" ht="14.25" customHeight="1" x14ac:dyDescent="0.2">
      <c r="A9" s="328"/>
      <c r="B9" s="329"/>
      <c r="C9" s="218" t="s">
        <v>279</v>
      </c>
      <c r="D9" s="218"/>
      <c r="E9" s="218" t="s">
        <v>279</v>
      </c>
      <c r="F9" s="218"/>
      <c r="G9" s="218"/>
    </row>
    <row r="10" spans="1:17" ht="14.25" customHeight="1" x14ac:dyDescent="0.2">
      <c r="A10" s="328"/>
      <c r="B10" s="329"/>
      <c r="C10" s="258" t="s">
        <v>280</v>
      </c>
      <c r="D10" s="258" t="s">
        <v>281</v>
      </c>
      <c r="E10" s="258" t="s">
        <v>280</v>
      </c>
      <c r="F10" s="266" t="s">
        <v>38</v>
      </c>
      <c r="G10" s="268"/>
    </row>
    <row r="11" spans="1:17" ht="14.25" customHeight="1" x14ac:dyDescent="0.2">
      <c r="A11" s="328"/>
      <c r="B11" s="329"/>
      <c r="C11" s="209"/>
      <c r="D11" s="209" t="s">
        <v>282</v>
      </c>
      <c r="E11" s="209"/>
      <c r="F11" s="258" t="s">
        <v>283</v>
      </c>
      <c r="G11" s="258" t="s">
        <v>284</v>
      </c>
    </row>
    <row r="12" spans="1:17" ht="13.15" customHeight="1" x14ac:dyDescent="0.2">
      <c r="A12" s="330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31"/>
      <c r="B13" s="332"/>
      <c r="C13" s="332"/>
      <c r="D13" s="332"/>
      <c r="E13" s="332"/>
    </row>
    <row r="14" spans="1:17" ht="13.15" customHeight="1" x14ac:dyDescent="0.2">
      <c r="A14" s="333" t="s">
        <v>186</v>
      </c>
      <c r="B14" s="334">
        <v>7.8E-2</v>
      </c>
      <c r="C14" s="335">
        <v>143.29040000000001</v>
      </c>
      <c r="D14" s="336">
        <v>7.0699999999999999E-2</v>
      </c>
      <c r="E14" s="336">
        <v>30.802600000000002</v>
      </c>
      <c r="F14" s="336">
        <v>16.585599999999999</v>
      </c>
      <c r="G14" s="336">
        <v>4.2302999999999997</v>
      </c>
      <c r="I14" s="246"/>
      <c r="J14" s="246"/>
      <c r="K14" s="246"/>
    </row>
    <row r="15" spans="1:17" ht="13.15" customHeight="1" x14ac:dyDescent="0.2">
      <c r="A15" s="337" t="s">
        <v>187</v>
      </c>
      <c r="B15" s="338">
        <v>9.2200000000000004E-2</v>
      </c>
      <c r="C15" s="339">
        <v>141.83369999999999</v>
      </c>
      <c r="D15" s="340">
        <v>6.0499999999999998E-2</v>
      </c>
      <c r="E15" s="340">
        <v>31.366199999999999</v>
      </c>
      <c r="F15" s="340">
        <v>16.1205</v>
      </c>
      <c r="G15" s="340">
        <v>7.9926000000000004</v>
      </c>
    </row>
    <row r="16" spans="1:17" ht="13.15" customHeight="1" x14ac:dyDescent="0.2">
      <c r="A16" s="333" t="s">
        <v>188</v>
      </c>
      <c r="B16" s="334">
        <v>3.9199999999999999E-2</v>
      </c>
      <c r="C16" s="335">
        <v>149.274</v>
      </c>
      <c r="D16" s="336">
        <v>5.45E-2</v>
      </c>
      <c r="E16" s="336">
        <v>24.149799999999999</v>
      </c>
      <c r="F16" s="336">
        <v>16.1508</v>
      </c>
      <c r="G16" s="336">
        <v>0.8871</v>
      </c>
    </row>
    <row r="17" spans="1:7" ht="13.15" customHeight="1" x14ac:dyDescent="0.2">
      <c r="A17" s="337" t="s">
        <v>189</v>
      </c>
      <c r="B17" s="338">
        <v>6.4799999999999996E-2</v>
      </c>
      <c r="C17" s="339">
        <v>145.18180000000001</v>
      </c>
      <c r="D17" s="340">
        <v>0.23269999999999999</v>
      </c>
      <c r="E17" s="340">
        <v>28.444700000000001</v>
      </c>
      <c r="F17" s="340">
        <v>15.5557</v>
      </c>
      <c r="G17" s="340">
        <v>4.0265000000000004</v>
      </c>
    </row>
    <row r="18" spans="1:7" ht="13.15" customHeight="1" x14ac:dyDescent="0.2">
      <c r="A18" s="333" t="s">
        <v>190</v>
      </c>
      <c r="B18" s="334">
        <v>0.15340000000000001</v>
      </c>
      <c r="C18" s="335">
        <v>138.06979999999999</v>
      </c>
      <c r="D18" s="336">
        <v>0.17460000000000001</v>
      </c>
      <c r="E18" s="336">
        <v>35.499000000000002</v>
      </c>
      <c r="F18" s="336">
        <v>25.7821</v>
      </c>
      <c r="G18" s="336">
        <v>2.4119000000000002</v>
      </c>
    </row>
    <row r="19" spans="1:7" ht="13.15" customHeight="1" x14ac:dyDescent="0.2">
      <c r="A19" s="337" t="s">
        <v>191</v>
      </c>
      <c r="B19" s="338">
        <v>4.0500000000000001E-2</v>
      </c>
      <c r="C19" s="339">
        <v>148.99420000000001</v>
      </c>
      <c r="D19" s="340">
        <v>0.13780000000000001</v>
      </c>
      <c r="E19" s="340">
        <v>24.514700000000001</v>
      </c>
      <c r="F19" s="340">
        <v>15.1372</v>
      </c>
      <c r="G19" s="340">
        <v>0.76829999999999998</v>
      </c>
    </row>
    <row r="20" spans="1:7" ht="13.15" customHeight="1" x14ac:dyDescent="0.2">
      <c r="A20" s="333" t="s">
        <v>192</v>
      </c>
      <c r="B20" s="334">
        <v>3.3099999999999997E-2</v>
      </c>
      <c r="C20" s="335">
        <v>149.5204</v>
      </c>
      <c r="D20" s="336">
        <v>0.17</v>
      </c>
      <c r="E20" s="336">
        <v>23.5425</v>
      </c>
      <c r="F20" s="336">
        <v>15.7646</v>
      </c>
      <c r="G20" s="336">
        <v>2.4451999999999998</v>
      </c>
    </row>
    <row r="21" spans="1:7" ht="13.15" customHeight="1" x14ac:dyDescent="0.2">
      <c r="A21" s="337" t="s">
        <v>193</v>
      </c>
      <c r="B21" s="338">
        <v>0.43580000000000002</v>
      </c>
      <c r="C21" s="339">
        <v>138.1413</v>
      </c>
      <c r="D21" s="340">
        <v>0.23580000000000001</v>
      </c>
      <c r="E21" s="340">
        <v>35.442500000000003</v>
      </c>
      <c r="F21" s="340">
        <v>25.4084</v>
      </c>
      <c r="G21" s="340">
        <v>1.4722999999999999</v>
      </c>
    </row>
    <row r="22" spans="1:7" ht="13.15" customHeight="1" x14ac:dyDescent="0.2">
      <c r="A22" s="333" t="s">
        <v>194</v>
      </c>
      <c r="B22" s="334">
        <v>7.9500000000000001E-2</v>
      </c>
      <c r="C22" s="335">
        <v>143.3124</v>
      </c>
      <c r="D22" s="336">
        <v>2.9735</v>
      </c>
      <c r="E22" s="336">
        <v>27.622299999999999</v>
      </c>
      <c r="F22" s="336">
        <v>17.167300000000001</v>
      </c>
      <c r="G22" s="336">
        <v>3.2456999999999998</v>
      </c>
    </row>
    <row r="23" spans="1:7" ht="13.15" customHeight="1" x14ac:dyDescent="0.2">
      <c r="A23" s="337" t="s">
        <v>195</v>
      </c>
      <c r="B23" s="338">
        <v>8.7099999999999997E-2</v>
      </c>
      <c r="C23" s="339">
        <v>145.6139</v>
      </c>
      <c r="D23" s="340">
        <v>0.1265</v>
      </c>
      <c r="E23" s="340">
        <v>27.864000000000001</v>
      </c>
      <c r="F23" s="340">
        <v>16.7197</v>
      </c>
      <c r="G23" s="340">
        <v>2.87</v>
      </c>
    </row>
    <row r="24" spans="1:7" ht="13.15" customHeight="1" x14ac:dyDescent="0.2">
      <c r="A24" s="333" t="s">
        <v>196</v>
      </c>
      <c r="B24" s="334">
        <v>9.9099999999999994E-2</v>
      </c>
      <c r="C24" s="335">
        <v>141.58160000000001</v>
      </c>
      <c r="D24" s="336">
        <v>1.55E-2</v>
      </c>
      <c r="E24" s="336">
        <v>31.817799999999998</v>
      </c>
      <c r="F24" s="336">
        <v>16.7408</v>
      </c>
      <c r="G24" s="336">
        <v>3.1398999999999999</v>
      </c>
    </row>
    <row r="25" spans="1:7" ht="13.15" customHeight="1" x14ac:dyDescent="0.2">
      <c r="A25" s="337" t="s">
        <v>197</v>
      </c>
      <c r="B25" s="338">
        <v>9.3200000000000005E-2</v>
      </c>
      <c r="C25" s="339">
        <v>141.72110000000001</v>
      </c>
      <c r="D25" s="340">
        <v>0.13489999999999999</v>
      </c>
      <c r="E25" s="340">
        <v>31.645299999999999</v>
      </c>
      <c r="F25" s="340">
        <v>16.343900000000001</v>
      </c>
      <c r="G25" s="340">
        <v>3.5230000000000001</v>
      </c>
    </row>
    <row r="26" spans="1:7" ht="13.15" customHeight="1" x14ac:dyDescent="0.2">
      <c r="A26" s="333" t="s">
        <v>198</v>
      </c>
      <c r="B26" s="334">
        <v>0.13719999999999999</v>
      </c>
      <c r="C26" s="335">
        <v>152.1217</v>
      </c>
      <c r="D26" s="336">
        <v>6.0022000000000002</v>
      </c>
      <c r="E26" s="336">
        <v>24.153600000000001</v>
      </c>
      <c r="F26" s="336">
        <v>15.1595</v>
      </c>
      <c r="G26" s="336">
        <v>2.2997999999999998</v>
      </c>
    </row>
    <row r="27" spans="1:7" ht="13.15" customHeight="1" x14ac:dyDescent="0.2">
      <c r="A27" s="337" t="s">
        <v>199</v>
      </c>
      <c r="B27" s="338">
        <v>0.14380000000000001</v>
      </c>
      <c r="C27" s="339">
        <v>143.74090000000001</v>
      </c>
      <c r="D27" s="340">
        <v>2.3E-3</v>
      </c>
      <c r="E27" s="340">
        <v>23.268799999999999</v>
      </c>
      <c r="F27" s="340">
        <v>16.063099999999999</v>
      </c>
      <c r="G27" s="340">
        <v>3.6395</v>
      </c>
    </row>
    <row r="28" spans="1:7" ht="13.15" customHeight="1" x14ac:dyDescent="0.2">
      <c r="A28" s="333" t="s">
        <v>200</v>
      </c>
      <c r="B28" s="334">
        <v>0.5222</v>
      </c>
      <c r="C28" s="335">
        <v>132.8638</v>
      </c>
      <c r="D28" s="336">
        <v>0.2046</v>
      </c>
      <c r="E28" s="336">
        <v>40.969099999999997</v>
      </c>
      <c r="F28" s="336">
        <v>25.9833</v>
      </c>
      <c r="G28" s="336">
        <v>3.4815999999999998</v>
      </c>
    </row>
    <row r="29" spans="1:7" ht="13.15" customHeight="1" x14ac:dyDescent="0.2">
      <c r="A29" s="337" t="s">
        <v>201</v>
      </c>
      <c r="B29" s="338">
        <v>1.6678999999999999</v>
      </c>
      <c r="C29" s="339">
        <v>133.68100000000001</v>
      </c>
      <c r="D29" s="340">
        <v>0.2263</v>
      </c>
      <c r="E29" s="340">
        <v>40.037399999999998</v>
      </c>
      <c r="F29" s="340">
        <v>25.928799999999999</v>
      </c>
      <c r="G29" s="340">
        <v>3.1192000000000002</v>
      </c>
    </row>
    <row r="30" spans="1:7" ht="13.15" customHeight="1" x14ac:dyDescent="0.2">
      <c r="A30" s="333" t="s">
        <v>202</v>
      </c>
      <c r="B30" s="334">
        <v>1.1012999999999999</v>
      </c>
      <c r="C30" s="335">
        <v>135.26439999999999</v>
      </c>
      <c r="D30" s="336">
        <v>0.1542</v>
      </c>
      <c r="E30" s="336">
        <v>38.332500000000003</v>
      </c>
      <c r="F30" s="336">
        <v>25.828299999999999</v>
      </c>
      <c r="G30" s="336">
        <v>3.2700999999999998</v>
      </c>
    </row>
    <row r="31" spans="1:7" ht="13.15" customHeight="1" x14ac:dyDescent="0.2">
      <c r="A31" s="337" t="s">
        <v>203</v>
      </c>
      <c r="B31" s="338">
        <v>1.0127999999999999</v>
      </c>
      <c r="C31" s="339">
        <v>134.7242</v>
      </c>
      <c r="D31" s="340">
        <v>2.23E-2</v>
      </c>
      <c r="E31" s="340">
        <v>38.6586</v>
      </c>
      <c r="F31" s="340">
        <v>25.4834</v>
      </c>
      <c r="G31" s="340">
        <v>5.22</v>
      </c>
    </row>
    <row r="32" spans="1:7" ht="13.15" customHeight="1" x14ac:dyDescent="0.2">
      <c r="A32" s="333" t="s">
        <v>204</v>
      </c>
      <c r="B32" s="334">
        <v>0.1009</v>
      </c>
      <c r="C32" s="335">
        <v>136.3674</v>
      </c>
      <c r="D32" s="336">
        <v>0</v>
      </c>
      <c r="E32" s="336">
        <v>37.4651</v>
      </c>
      <c r="F32" s="336">
        <v>26.247499999999999</v>
      </c>
      <c r="G32" s="336">
        <v>1.8475999999999999</v>
      </c>
    </row>
    <row r="33" spans="1:7" ht="13.15" customHeight="1" x14ac:dyDescent="0.2">
      <c r="A33" s="337" t="s">
        <v>205</v>
      </c>
      <c r="B33" s="338">
        <v>7.7200000000000005E-2</v>
      </c>
      <c r="C33" s="339">
        <v>135.26439999999999</v>
      </c>
      <c r="D33" s="340">
        <v>0</v>
      </c>
      <c r="E33" s="340">
        <v>38.656399999999998</v>
      </c>
      <c r="F33" s="340">
        <v>26.582100000000001</v>
      </c>
      <c r="G33" s="340">
        <v>2.9030999999999998</v>
      </c>
    </row>
    <row r="34" spans="1:7" ht="13.15" customHeight="1" x14ac:dyDescent="0.2">
      <c r="A34" s="333" t="s">
        <v>206</v>
      </c>
      <c r="B34" s="334">
        <v>0.4526</v>
      </c>
      <c r="C34" s="335">
        <v>134.96809999999999</v>
      </c>
      <c r="D34" s="336">
        <v>0.1124</v>
      </c>
      <c r="E34" s="336">
        <v>38.405500000000004</v>
      </c>
      <c r="F34" s="336">
        <v>25.514800000000001</v>
      </c>
      <c r="G34" s="336">
        <v>3.5036999999999998</v>
      </c>
    </row>
    <row r="35" spans="1:7" ht="13.15" customHeight="1" x14ac:dyDescent="0.2">
      <c r="A35" s="337" t="s">
        <v>207</v>
      </c>
      <c r="B35" s="338">
        <v>0.14580000000000001</v>
      </c>
      <c r="C35" s="339">
        <v>143.3245</v>
      </c>
      <c r="D35" s="340">
        <v>0.27250000000000002</v>
      </c>
      <c r="E35" s="340">
        <v>30.447800000000001</v>
      </c>
      <c r="F35" s="340">
        <v>15.4964</v>
      </c>
      <c r="G35" s="340">
        <v>4.3437999999999999</v>
      </c>
    </row>
    <row r="36" spans="1:7" ht="13.15" customHeight="1" x14ac:dyDescent="0.2">
      <c r="A36" s="333" t="s">
        <v>208</v>
      </c>
      <c r="B36" s="334">
        <v>0.41699999999999998</v>
      </c>
      <c r="C36" s="335">
        <v>142.1814</v>
      </c>
      <c r="D36" s="336">
        <v>0.2112</v>
      </c>
      <c r="E36" s="336">
        <v>31.867100000000001</v>
      </c>
      <c r="F36" s="336">
        <v>16.119900000000001</v>
      </c>
      <c r="G36" s="336">
        <v>4.1151</v>
      </c>
    </row>
    <row r="37" spans="1:7" ht="13.15" customHeight="1" x14ac:dyDescent="0.2">
      <c r="A37" s="337" t="s">
        <v>209</v>
      </c>
      <c r="B37" s="338">
        <v>3.8699999999999998E-2</v>
      </c>
      <c r="C37" s="339">
        <v>146.6225</v>
      </c>
      <c r="D37" s="340">
        <v>4.4999999999999997E-3</v>
      </c>
      <c r="E37" s="340">
        <v>27.555399999999999</v>
      </c>
      <c r="F37" s="340">
        <v>16.612100000000002</v>
      </c>
      <c r="G37" s="340">
        <v>2.9893999999999998</v>
      </c>
    </row>
    <row r="38" spans="1:7" ht="13.15" customHeight="1" x14ac:dyDescent="0.2">
      <c r="A38" s="333" t="s">
        <v>210</v>
      </c>
      <c r="B38" s="334">
        <v>3.9E-2</v>
      </c>
      <c r="C38" s="335">
        <v>138.85159999999999</v>
      </c>
      <c r="D38" s="336">
        <v>5.7000000000000002E-2</v>
      </c>
      <c r="E38" s="336">
        <v>35.060699999999997</v>
      </c>
      <c r="F38" s="336">
        <v>16.210799999999999</v>
      </c>
      <c r="G38" s="336">
        <v>8.9936000000000007</v>
      </c>
    </row>
    <row r="39" spans="1:7" ht="13.15" customHeight="1" x14ac:dyDescent="0.2">
      <c r="A39" s="337" t="s">
        <v>211</v>
      </c>
      <c r="B39" s="338">
        <v>4.8399999999999999E-2</v>
      </c>
      <c r="C39" s="339">
        <v>143.4513</v>
      </c>
      <c r="D39" s="340">
        <v>4.9799999999999997E-2</v>
      </c>
      <c r="E39" s="340">
        <v>29.578700000000001</v>
      </c>
      <c r="F39" s="340">
        <v>15.8727</v>
      </c>
      <c r="G39" s="340">
        <v>6.4657</v>
      </c>
    </row>
    <row r="40" spans="1:7" ht="13.15" customHeight="1" x14ac:dyDescent="0.2">
      <c r="A40" s="333" t="s">
        <v>212</v>
      </c>
      <c r="B40" s="334">
        <v>4.2000000000000003E-2</v>
      </c>
      <c r="C40" s="335">
        <v>139.32409999999999</v>
      </c>
      <c r="D40" s="336">
        <v>0</v>
      </c>
      <c r="E40" s="336">
        <v>34.527000000000001</v>
      </c>
      <c r="F40" s="336">
        <v>21.889199999999999</v>
      </c>
      <c r="G40" s="336">
        <v>4.3367000000000004</v>
      </c>
    </row>
    <row r="41" spans="1:7" ht="13.15" customHeight="1" x14ac:dyDescent="0.2">
      <c r="A41" s="337" t="s">
        <v>213</v>
      </c>
      <c r="B41" s="338">
        <v>0.15140000000000001</v>
      </c>
      <c r="C41" s="339">
        <v>139.5129</v>
      </c>
      <c r="D41" s="340">
        <v>0.22</v>
      </c>
      <c r="E41" s="340">
        <v>33.957000000000001</v>
      </c>
      <c r="F41" s="340">
        <v>16.5534</v>
      </c>
      <c r="G41" s="340">
        <v>7.2674000000000003</v>
      </c>
    </row>
    <row r="42" spans="1:7" ht="13.15" customHeight="1" x14ac:dyDescent="0.2">
      <c r="A42" s="333" t="s">
        <v>214</v>
      </c>
      <c r="B42" s="334">
        <v>7.0000000000000007E-2</v>
      </c>
      <c r="C42" s="335">
        <v>140.2431</v>
      </c>
      <c r="D42" s="336">
        <v>8.1500000000000003E-2</v>
      </c>
      <c r="E42" s="336">
        <v>33.500300000000003</v>
      </c>
      <c r="F42" s="336">
        <v>15.768000000000001</v>
      </c>
      <c r="G42" s="336">
        <v>6.3345000000000002</v>
      </c>
    </row>
    <row r="43" spans="1:7" ht="13.15" customHeight="1" x14ac:dyDescent="0.2">
      <c r="A43" s="337" t="s">
        <v>215</v>
      </c>
      <c r="B43" s="338">
        <v>4.2700000000000002E-2</v>
      </c>
      <c r="C43" s="339">
        <v>144.6808</v>
      </c>
      <c r="D43" s="340">
        <v>0.38829999999999998</v>
      </c>
      <c r="E43" s="340">
        <v>29.059000000000001</v>
      </c>
      <c r="F43" s="340">
        <v>17.005600000000001</v>
      </c>
      <c r="G43" s="340">
        <v>2.5493000000000001</v>
      </c>
    </row>
    <row r="44" spans="1:7" ht="13.15" customHeight="1" x14ac:dyDescent="0.2">
      <c r="A44" s="333" t="s">
        <v>216</v>
      </c>
      <c r="B44" s="334">
        <v>0.31330000000000002</v>
      </c>
      <c r="C44" s="335">
        <v>139.33770000000001</v>
      </c>
      <c r="D44" s="336">
        <v>0.31019999999999998</v>
      </c>
      <c r="E44" s="336">
        <v>26.963200000000001</v>
      </c>
      <c r="F44" s="336">
        <v>16.128799999999998</v>
      </c>
      <c r="G44" s="336">
        <v>6.5895000000000001</v>
      </c>
    </row>
    <row r="45" spans="1:7" ht="13.15" customHeight="1" x14ac:dyDescent="0.2">
      <c r="A45" s="337" t="s">
        <v>217</v>
      </c>
      <c r="B45" s="338">
        <v>4.5400000000000003E-2</v>
      </c>
      <c r="C45" s="339">
        <v>144.09889999999999</v>
      </c>
      <c r="D45" s="340">
        <v>0.7177</v>
      </c>
      <c r="E45" s="340">
        <v>20.810600000000001</v>
      </c>
      <c r="F45" s="340">
        <v>15.404400000000001</v>
      </c>
      <c r="G45" s="340">
        <v>3.7888000000000002</v>
      </c>
    </row>
    <row r="46" spans="1:7" ht="13.15" customHeight="1" x14ac:dyDescent="0.2">
      <c r="A46" s="333" t="s">
        <v>218</v>
      </c>
      <c r="B46" s="334">
        <v>4.0899999999999999E-2</v>
      </c>
      <c r="C46" s="335">
        <v>142.20699999999999</v>
      </c>
      <c r="D46" s="336">
        <v>3.9399999999999998E-2</v>
      </c>
      <c r="E46" s="336">
        <v>31.276299999999999</v>
      </c>
      <c r="F46" s="336">
        <v>16.898299999999999</v>
      </c>
      <c r="G46" s="336">
        <v>2.9157000000000002</v>
      </c>
    </row>
    <row r="47" spans="1:7" ht="13.15" customHeight="1" x14ac:dyDescent="0.2">
      <c r="A47" s="337" t="s">
        <v>219</v>
      </c>
      <c r="B47" s="338">
        <v>0.51119999999999999</v>
      </c>
      <c r="C47" s="339">
        <v>145.0273</v>
      </c>
      <c r="D47" s="340">
        <v>0.21160000000000001</v>
      </c>
      <c r="E47" s="340">
        <v>28.938099999999999</v>
      </c>
      <c r="F47" s="340">
        <v>16.008700000000001</v>
      </c>
      <c r="G47" s="340">
        <v>3.9504999999999999</v>
      </c>
    </row>
    <row r="48" spans="1:7" ht="13.15" customHeight="1" x14ac:dyDescent="0.2">
      <c r="A48" s="333" t="s">
        <v>220</v>
      </c>
      <c r="B48" s="334">
        <v>0.15029999999999999</v>
      </c>
      <c r="C48" s="335">
        <v>143.2294</v>
      </c>
      <c r="D48" s="336">
        <v>0.223</v>
      </c>
      <c r="E48" s="336">
        <v>30.313500000000001</v>
      </c>
      <c r="F48" s="336">
        <v>16.249099999999999</v>
      </c>
      <c r="G48" s="336">
        <v>4.2252000000000001</v>
      </c>
    </row>
    <row r="49" spans="1:7" ht="13.15" customHeight="1" x14ac:dyDescent="0.2">
      <c r="A49" s="337" t="s">
        <v>221</v>
      </c>
      <c r="B49" s="338">
        <v>0.17130000000000001</v>
      </c>
      <c r="C49" s="339">
        <v>141.17339999999999</v>
      </c>
      <c r="D49" s="340">
        <v>4.8599999999999997E-2</v>
      </c>
      <c r="E49" s="340">
        <v>32.161499999999997</v>
      </c>
      <c r="F49" s="340">
        <v>16.5916</v>
      </c>
      <c r="G49" s="340">
        <v>6.1806000000000001</v>
      </c>
    </row>
    <row r="50" spans="1:7" ht="13.15" customHeight="1" x14ac:dyDescent="0.2">
      <c r="A50" s="333" t="s">
        <v>222</v>
      </c>
      <c r="B50" s="334">
        <v>0.88739999999999997</v>
      </c>
      <c r="C50" s="335">
        <v>142.3776</v>
      </c>
      <c r="D50" s="336">
        <v>0.31240000000000001</v>
      </c>
      <c r="E50" s="336">
        <v>30.571100000000001</v>
      </c>
      <c r="F50" s="336">
        <v>16.432500000000001</v>
      </c>
      <c r="G50" s="336">
        <v>4.7849000000000004</v>
      </c>
    </row>
    <row r="51" spans="1:7" ht="13.15" customHeight="1" x14ac:dyDescent="0.2">
      <c r="A51" s="337" t="s">
        <v>223</v>
      </c>
      <c r="B51" s="338">
        <v>0.46089999999999998</v>
      </c>
      <c r="C51" s="339">
        <v>140.07169999999999</v>
      </c>
      <c r="D51" s="340">
        <v>0.24879999999999999</v>
      </c>
      <c r="E51" s="340">
        <v>33.512900000000002</v>
      </c>
      <c r="F51" s="340">
        <v>16.520700000000001</v>
      </c>
      <c r="G51" s="340">
        <v>5.0526999999999997</v>
      </c>
    </row>
    <row r="52" spans="1:7" ht="13.15" customHeight="1" x14ac:dyDescent="0.2">
      <c r="A52" s="333" t="s">
        <v>224</v>
      </c>
      <c r="B52" s="334">
        <v>0.34350000000000003</v>
      </c>
      <c r="C52" s="335">
        <v>143.96539999999999</v>
      </c>
      <c r="D52" s="336">
        <v>8.8700000000000001E-2</v>
      </c>
      <c r="E52" s="336">
        <v>33.042200000000001</v>
      </c>
      <c r="F52" s="336">
        <v>16.258099999999999</v>
      </c>
      <c r="G52" s="336">
        <v>5.9196999999999997</v>
      </c>
    </row>
    <row r="53" spans="1:7" ht="13.15" customHeight="1" x14ac:dyDescent="0.2">
      <c r="A53" s="337" t="s">
        <v>225</v>
      </c>
      <c r="B53" s="338">
        <v>9.6299999999999997E-2</v>
      </c>
      <c r="C53" s="339">
        <v>140.8691</v>
      </c>
      <c r="D53" s="340">
        <v>0.29199999999999998</v>
      </c>
      <c r="E53" s="340">
        <v>32.895299999999999</v>
      </c>
      <c r="F53" s="340">
        <v>16.639700000000001</v>
      </c>
      <c r="G53" s="340">
        <v>5.7230999999999996</v>
      </c>
    </row>
    <row r="54" spans="1:7" ht="13.15" customHeight="1" x14ac:dyDescent="0.2">
      <c r="A54" s="333" t="s">
        <v>226</v>
      </c>
      <c r="B54" s="334">
        <v>9.4399999999999998E-2</v>
      </c>
      <c r="C54" s="335">
        <v>146.3776</v>
      </c>
      <c r="D54" s="336">
        <v>5.4899999999999997E-2</v>
      </c>
      <c r="E54" s="336">
        <v>29.432700000000001</v>
      </c>
      <c r="F54" s="336">
        <v>16.455500000000001</v>
      </c>
      <c r="G54" s="336">
        <v>3.8576999999999999</v>
      </c>
    </row>
    <row r="55" spans="1:7" ht="13.15" customHeight="1" x14ac:dyDescent="0.2">
      <c r="A55" s="337" t="s">
        <v>227</v>
      </c>
      <c r="B55" s="338">
        <v>0.3957</v>
      </c>
      <c r="C55" s="339">
        <v>140.04409999999999</v>
      </c>
      <c r="D55" s="340">
        <v>0.27200000000000002</v>
      </c>
      <c r="E55" s="340">
        <v>32.229599999999998</v>
      </c>
      <c r="F55" s="340">
        <v>16.867599999999999</v>
      </c>
      <c r="G55" s="340">
        <v>7.1402999999999999</v>
      </c>
    </row>
    <row r="56" spans="1:7" ht="13.15" customHeight="1" x14ac:dyDescent="0.2">
      <c r="A56" s="333" t="s">
        <v>228</v>
      </c>
      <c r="B56" s="334">
        <v>4.4600000000000001E-2</v>
      </c>
      <c r="C56" s="335">
        <v>146.63509999999999</v>
      </c>
      <c r="D56" s="336">
        <v>0.58540000000000003</v>
      </c>
      <c r="E56" s="336">
        <v>27.752700000000001</v>
      </c>
      <c r="F56" s="336">
        <v>16.3644</v>
      </c>
      <c r="G56" s="336">
        <v>2.5733000000000001</v>
      </c>
    </row>
    <row r="57" spans="1:7" ht="13.15" customHeight="1" x14ac:dyDescent="0.2">
      <c r="A57" s="337" t="s">
        <v>229</v>
      </c>
      <c r="B57" s="338">
        <v>0.2702</v>
      </c>
      <c r="C57" s="339">
        <v>144.6764</v>
      </c>
      <c r="D57" s="340">
        <v>0.22409999999999999</v>
      </c>
      <c r="E57" s="340">
        <v>28.832899999999999</v>
      </c>
      <c r="F57" s="340">
        <v>16.004000000000001</v>
      </c>
      <c r="G57" s="340">
        <v>3.2530999999999999</v>
      </c>
    </row>
    <row r="58" spans="1:7" ht="13.15" customHeight="1" x14ac:dyDescent="0.2">
      <c r="A58" s="333" t="s">
        <v>230</v>
      </c>
      <c r="B58" s="334">
        <v>7.8200000000000006E-2</v>
      </c>
      <c r="C58" s="335">
        <v>144.76150000000001</v>
      </c>
      <c r="D58" s="336">
        <v>0.35249999999999998</v>
      </c>
      <c r="E58" s="336">
        <v>28.938199999999998</v>
      </c>
      <c r="F58" s="336">
        <v>16.2819</v>
      </c>
      <c r="G58" s="336">
        <v>3.8338999999999999</v>
      </c>
    </row>
    <row r="59" spans="1:7" ht="13.15" customHeight="1" x14ac:dyDescent="0.2">
      <c r="A59" s="337" t="s">
        <v>231</v>
      </c>
      <c r="B59" s="338">
        <v>8.8700000000000001E-2</v>
      </c>
      <c r="C59" s="339">
        <v>146.66419999999999</v>
      </c>
      <c r="D59" s="340">
        <v>6.3100000000000003E-2</v>
      </c>
      <c r="E59" s="340">
        <v>26.003</v>
      </c>
      <c r="F59" s="340">
        <v>15.6782</v>
      </c>
      <c r="G59" s="340">
        <v>3.1322999999999999</v>
      </c>
    </row>
    <row r="60" spans="1:7" ht="13.15" customHeight="1" x14ac:dyDescent="0.2">
      <c r="A60" s="333" t="s">
        <v>232</v>
      </c>
      <c r="B60" s="334">
        <v>4.2299999999999997E-2</v>
      </c>
      <c r="C60" s="335">
        <v>144.7285</v>
      </c>
      <c r="D60" s="336">
        <v>6.6299999999999998E-2</v>
      </c>
      <c r="E60" s="336">
        <v>30.156700000000001</v>
      </c>
      <c r="F60" s="336">
        <v>16.092300000000002</v>
      </c>
      <c r="G60" s="336">
        <v>5.5770999999999997</v>
      </c>
    </row>
    <row r="61" spans="1:7" ht="13.15" customHeight="1" x14ac:dyDescent="0.2">
      <c r="A61" s="337" t="s">
        <v>233</v>
      </c>
      <c r="B61" s="338">
        <v>7.6399999999999996E-2</v>
      </c>
      <c r="C61" s="339">
        <v>147.3835</v>
      </c>
      <c r="D61" s="340">
        <v>0.21190000000000001</v>
      </c>
      <c r="E61" s="340">
        <v>28.007100000000001</v>
      </c>
      <c r="F61" s="340">
        <v>16.762899999999998</v>
      </c>
      <c r="G61" s="340">
        <v>3.7686000000000002</v>
      </c>
    </row>
    <row r="62" spans="1:7" ht="13.15" customHeight="1" x14ac:dyDescent="0.2">
      <c r="A62" s="333" t="s">
        <v>234</v>
      </c>
      <c r="B62" s="334">
        <v>7.0900000000000005E-2</v>
      </c>
      <c r="C62" s="335">
        <v>142.6345</v>
      </c>
      <c r="D62" s="336">
        <v>0.4304</v>
      </c>
      <c r="E62" s="336">
        <v>31.5884</v>
      </c>
      <c r="F62" s="336">
        <v>16.327999999999999</v>
      </c>
      <c r="G62" s="336">
        <v>5.0194000000000001</v>
      </c>
    </row>
    <row r="63" spans="1:7" ht="13.15" customHeight="1" x14ac:dyDescent="0.2">
      <c r="A63" s="337" t="s">
        <v>235</v>
      </c>
      <c r="B63" s="338">
        <v>0.27560000000000001</v>
      </c>
      <c r="C63" s="339">
        <v>145.4778</v>
      </c>
      <c r="D63" s="340">
        <v>0.33900000000000002</v>
      </c>
      <c r="E63" s="340">
        <v>28.245000000000001</v>
      </c>
      <c r="F63" s="340">
        <v>16.2563</v>
      </c>
      <c r="G63" s="340">
        <v>2.6356000000000002</v>
      </c>
    </row>
    <row r="64" spans="1:7" ht="13.15" customHeight="1" x14ac:dyDescent="0.2">
      <c r="A64" s="333" t="s">
        <v>236</v>
      </c>
      <c r="B64" s="334">
        <v>0.8397</v>
      </c>
      <c r="C64" s="335">
        <v>142.13120000000001</v>
      </c>
      <c r="D64" s="336">
        <v>0.4556</v>
      </c>
      <c r="E64" s="336">
        <v>31.640799999999999</v>
      </c>
      <c r="F64" s="336">
        <v>15.729100000000001</v>
      </c>
      <c r="G64" s="336">
        <v>8.0568000000000008</v>
      </c>
    </row>
    <row r="65" spans="1:7" ht="13.15" customHeight="1" x14ac:dyDescent="0.2">
      <c r="A65" s="337" t="s">
        <v>237</v>
      </c>
      <c r="B65" s="338">
        <v>0.15359999999999999</v>
      </c>
      <c r="C65" s="339">
        <v>147.08009999999999</v>
      </c>
      <c r="D65" s="340">
        <v>0.21329999999999999</v>
      </c>
      <c r="E65" s="340">
        <v>25.825299999999999</v>
      </c>
      <c r="F65" s="340">
        <v>15.162599999999999</v>
      </c>
      <c r="G65" s="340">
        <v>2.6044</v>
      </c>
    </row>
    <row r="66" spans="1:7" ht="13.15" customHeight="1" x14ac:dyDescent="0.2">
      <c r="A66" s="333" t="s">
        <v>238</v>
      </c>
      <c r="B66" s="334">
        <v>0.37540000000000001</v>
      </c>
      <c r="C66" s="335">
        <v>146.56319999999999</v>
      </c>
      <c r="D66" s="336">
        <v>0.55689999999999995</v>
      </c>
      <c r="E66" s="336">
        <v>27.305599999999998</v>
      </c>
      <c r="F66" s="336">
        <v>15.855</v>
      </c>
      <c r="G66" s="336">
        <v>4.3552</v>
      </c>
    </row>
    <row r="67" spans="1:7" ht="13.15" customHeight="1" x14ac:dyDescent="0.2">
      <c r="A67" s="337" t="s">
        <v>239</v>
      </c>
      <c r="B67" s="338">
        <v>4.3299999999999998E-2</v>
      </c>
      <c r="C67" s="339">
        <v>144.01259999999999</v>
      </c>
      <c r="D67" s="340">
        <v>7.6600000000000001E-2</v>
      </c>
      <c r="E67" s="340">
        <v>26.216200000000001</v>
      </c>
      <c r="F67" s="340">
        <v>14.786199999999999</v>
      </c>
      <c r="G67" s="340">
        <v>3.9180000000000001</v>
      </c>
    </row>
    <row r="68" spans="1:7" ht="13.15" customHeight="1" x14ac:dyDescent="0.2">
      <c r="A68" s="333" t="s">
        <v>240</v>
      </c>
      <c r="B68" s="334">
        <v>0.23669999999999999</v>
      </c>
      <c r="C68" s="335">
        <v>134.38910000000001</v>
      </c>
      <c r="D68" s="336">
        <v>6.7500000000000004E-2</v>
      </c>
      <c r="E68" s="336">
        <v>39.851799999999997</v>
      </c>
      <c r="F68" s="336">
        <v>23.861599999999999</v>
      </c>
      <c r="G68" s="336">
        <v>4.5449000000000002</v>
      </c>
    </row>
    <row r="69" spans="1:7" ht="13.15" customHeight="1" x14ac:dyDescent="0.2">
      <c r="A69" s="337" t="s">
        <v>241</v>
      </c>
      <c r="B69" s="338">
        <v>0.8</v>
      </c>
      <c r="C69" s="339">
        <v>139.3057</v>
      </c>
      <c r="D69" s="340">
        <v>0.60499999999999998</v>
      </c>
      <c r="E69" s="340">
        <v>27.901599999999998</v>
      </c>
      <c r="F69" s="340">
        <v>16.156300000000002</v>
      </c>
      <c r="G69" s="340">
        <v>7.7510000000000003</v>
      </c>
    </row>
    <row r="70" spans="1:7" ht="13.15" customHeight="1" x14ac:dyDescent="0.2">
      <c r="A70" s="333" t="s">
        <v>242</v>
      </c>
      <c r="B70" s="334">
        <v>0.10630000000000001</v>
      </c>
      <c r="C70" s="335">
        <v>145.76750000000001</v>
      </c>
      <c r="D70" s="336">
        <v>2.2650000000000001</v>
      </c>
      <c r="E70" s="336">
        <v>27.350899999999999</v>
      </c>
      <c r="F70" s="336">
        <v>15.950799999999999</v>
      </c>
      <c r="G70" s="336">
        <v>8.8383000000000003</v>
      </c>
    </row>
    <row r="71" spans="1:7" ht="13.15" customHeight="1" x14ac:dyDescent="0.2">
      <c r="A71" s="337" t="s">
        <v>243</v>
      </c>
      <c r="B71" s="338">
        <v>0.34010000000000001</v>
      </c>
      <c r="C71" s="339">
        <v>143.45320000000001</v>
      </c>
      <c r="D71" s="340">
        <v>5.1277999999999997</v>
      </c>
      <c r="E71" s="340">
        <v>26.2224</v>
      </c>
      <c r="F71" s="340">
        <v>17.0746</v>
      </c>
      <c r="G71" s="340">
        <v>6.3613999999999997</v>
      </c>
    </row>
    <row r="72" spans="1:7" ht="13.15" customHeight="1" x14ac:dyDescent="0.2">
      <c r="A72" s="333" t="s">
        <v>244</v>
      </c>
      <c r="B72" s="334">
        <v>0.33279999999999998</v>
      </c>
      <c r="C72" s="335">
        <v>137.7706</v>
      </c>
      <c r="D72" s="336">
        <v>0.91569999999999996</v>
      </c>
      <c r="E72" s="336">
        <v>26.131699999999999</v>
      </c>
      <c r="F72" s="336">
        <v>18.620100000000001</v>
      </c>
      <c r="G72" s="336">
        <v>4.7183999999999999</v>
      </c>
    </row>
    <row r="73" spans="1:7" ht="13.15" customHeight="1" x14ac:dyDescent="0.2">
      <c r="A73" s="337" t="s">
        <v>245</v>
      </c>
      <c r="B73" s="338">
        <v>0.28839999999999999</v>
      </c>
      <c r="C73" s="339">
        <v>141.5984</v>
      </c>
      <c r="D73" s="340">
        <v>1.9287000000000001</v>
      </c>
      <c r="E73" s="340">
        <v>27.723800000000001</v>
      </c>
      <c r="F73" s="340">
        <v>15.5787</v>
      </c>
      <c r="G73" s="340">
        <v>4.4184999999999999</v>
      </c>
    </row>
    <row r="74" spans="1:7" x14ac:dyDescent="0.2">
      <c r="A74" s="333" t="s">
        <v>246</v>
      </c>
      <c r="B74" s="334">
        <v>6.2E-2</v>
      </c>
      <c r="C74" s="335">
        <v>144.0907</v>
      </c>
      <c r="D74" s="336">
        <v>1.9547000000000001</v>
      </c>
      <c r="E74" s="336">
        <v>29.944900000000001</v>
      </c>
      <c r="F74" s="336">
        <v>16.291699999999999</v>
      </c>
      <c r="G74" s="336">
        <v>6.2765000000000004</v>
      </c>
    </row>
    <row r="75" spans="1:7" x14ac:dyDescent="0.2">
      <c r="A75" s="337" t="s">
        <v>247</v>
      </c>
      <c r="B75" s="338">
        <v>8.8599999999999998E-2</v>
      </c>
      <c r="C75" s="339">
        <v>149.06720000000001</v>
      </c>
      <c r="D75" s="340">
        <v>1.5376000000000001</v>
      </c>
      <c r="E75" s="340">
        <v>25.225200000000001</v>
      </c>
      <c r="F75" s="340">
        <v>14.728199999999999</v>
      </c>
      <c r="G75" s="340">
        <v>3.4274</v>
      </c>
    </row>
    <row r="76" spans="1:7" x14ac:dyDescent="0.2">
      <c r="A76" s="333" t="s">
        <v>248</v>
      </c>
      <c r="B76" s="334">
        <v>6.9599999999999995E-2</v>
      </c>
      <c r="C76" s="335">
        <v>154.48519999999999</v>
      </c>
      <c r="D76" s="336">
        <v>9.4564000000000004</v>
      </c>
      <c r="E76" s="336">
        <v>25.989799999999999</v>
      </c>
      <c r="F76" s="336">
        <v>15.1975</v>
      </c>
      <c r="G76" s="336">
        <v>5.1069000000000004</v>
      </c>
    </row>
    <row r="77" spans="1:7" x14ac:dyDescent="0.2">
      <c r="A77" s="337" t="s">
        <v>249</v>
      </c>
      <c r="B77" s="338">
        <v>4.41E-2</v>
      </c>
      <c r="C77" s="339">
        <v>151.2046</v>
      </c>
      <c r="D77" s="340">
        <v>6.2653999999999996</v>
      </c>
      <c r="E77" s="340">
        <v>28.63</v>
      </c>
      <c r="F77" s="340">
        <v>15.3339</v>
      </c>
      <c r="G77" s="340">
        <v>5.5762</v>
      </c>
    </row>
    <row r="78" spans="1:7" x14ac:dyDescent="0.2">
      <c r="A78" s="333" t="s">
        <v>250</v>
      </c>
      <c r="B78" s="334">
        <v>0.83450000000000002</v>
      </c>
      <c r="C78" s="335">
        <v>143.20150000000001</v>
      </c>
      <c r="D78" s="336">
        <v>0.18720000000000001</v>
      </c>
      <c r="E78" s="336">
        <v>30.5901</v>
      </c>
      <c r="F78" s="336">
        <v>15.398099999999999</v>
      </c>
      <c r="G78" s="336">
        <v>7.7640000000000002</v>
      </c>
    </row>
    <row r="79" spans="1:7" x14ac:dyDescent="0.2">
      <c r="A79" s="337" t="s">
        <v>251</v>
      </c>
      <c r="B79" s="338">
        <v>3.5000000000000003E-2</v>
      </c>
      <c r="C79" s="339">
        <v>145.42330000000001</v>
      </c>
      <c r="D79" s="340">
        <v>0.34329999999999999</v>
      </c>
      <c r="E79" s="340">
        <v>27.7362</v>
      </c>
      <c r="F79" s="340">
        <v>15.5182</v>
      </c>
      <c r="G79" s="340">
        <v>6.0525000000000002</v>
      </c>
    </row>
    <row r="80" spans="1:7" x14ac:dyDescent="0.2">
      <c r="A80" s="333" t="s">
        <v>252</v>
      </c>
      <c r="B80" s="334">
        <v>0.65059999999999996</v>
      </c>
      <c r="C80" s="335">
        <v>139.99680000000001</v>
      </c>
      <c r="D80" s="336">
        <v>0.84589999999999999</v>
      </c>
      <c r="E80" s="336">
        <v>35.139299999999999</v>
      </c>
      <c r="F80" s="336">
        <v>14.05</v>
      </c>
      <c r="G80" s="336">
        <v>11.5692</v>
      </c>
    </row>
    <row r="81" spans="1:7" x14ac:dyDescent="0.2">
      <c r="A81" s="337" t="s">
        <v>253</v>
      </c>
      <c r="B81" s="338">
        <v>5.5399999999999998E-2</v>
      </c>
      <c r="C81" s="339">
        <v>150.95490000000001</v>
      </c>
      <c r="D81" s="340">
        <v>2.1707999999999998</v>
      </c>
      <c r="E81" s="340">
        <v>24.523</v>
      </c>
      <c r="F81" s="340">
        <v>15.113200000000001</v>
      </c>
      <c r="G81" s="340">
        <v>3.3037999999999998</v>
      </c>
    </row>
    <row r="82" spans="1:7" x14ac:dyDescent="0.2">
      <c r="A82" s="333"/>
      <c r="B82" s="334"/>
      <c r="C82" s="335"/>
      <c r="D82" s="336"/>
      <c r="E82" s="336"/>
      <c r="F82" s="336"/>
      <c r="G82" s="336"/>
    </row>
    <row r="83" spans="1:7" x14ac:dyDescent="0.2">
      <c r="A83" s="337"/>
      <c r="B83" s="338"/>
      <c r="C83" s="339"/>
      <c r="D83" s="340"/>
      <c r="E83" s="340"/>
      <c r="F83" s="340"/>
      <c r="G83" s="340"/>
    </row>
    <row r="84" spans="1:7" x14ac:dyDescent="0.2">
      <c r="A84" s="333"/>
      <c r="B84" s="334"/>
      <c r="C84" s="335"/>
      <c r="D84" s="336"/>
      <c r="E84" s="336"/>
      <c r="F84" s="336"/>
      <c r="G84" s="336"/>
    </row>
    <row r="85" spans="1:7" x14ac:dyDescent="0.2">
      <c r="A85" s="337"/>
      <c r="B85" s="338"/>
      <c r="C85" s="339"/>
      <c r="D85" s="340"/>
      <c r="E85" s="340"/>
      <c r="F85" s="340"/>
      <c r="G85" s="340"/>
    </row>
    <row r="86" spans="1:7" x14ac:dyDescent="0.2">
      <c r="A86" s="333"/>
      <c r="B86" s="334"/>
      <c r="C86" s="335"/>
      <c r="D86" s="336"/>
      <c r="E86" s="336"/>
      <c r="F86" s="336"/>
      <c r="G86" s="336"/>
    </row>
    <row r="87" spans="1:7" x14ac:dyDescent="0.2">
      <c r="A87" s="337"/>
      <c r="B87" s="338"/>
      <c r="C87" s="339"/>
      <c r="D87" s="340"/>
      <c r="E87" s="340"/>
      <c r="F87" s="340"/>
      <c r="G87" s="340"/>
    </row>
    <row r="88" spans="1:7" x14ac:dyDescent="0.2">
      <c r="A88" s="333"/>
      <c r="B88" s="334"/>
      <c r="C88" s="335"/>
      <c r="D88" s="336"/>
      <c r="E88" s="336"/>
      <c r="F88" s="336"/>
      <c r="G88" s="336"/>
    </row>
    <row r="89" spans="1:7" x14ac:dyDescent="0.2">
      <c r="A89" s="337"/>
      <c r="B89" s="338"/>
      <c r="C89" s="339"/>
      <c r="D89" s="340"/>
      <c r="E89" s="340"/>
      <c r="F89" s="340"/>
      <c r="G89" s="340"/>
    </row>
    <row r="90" spans="1:7" x14ac:dyDescent="0.2">
      <c r="A90" s="333"/>
      <c r="B90" s="334"/>
      <c r="C90" s="335"/>
      <c r="D90" s="336"/>
      <c r="E90" s="336"/>
      <c r="F90" s="336"/>
      <c r="G90" s="336"/>
    </row>
    <row r="91" spans="1:7" x14ac:dyDescent="0.2">
      <c r="A91" s="337"/>
      <c r="B91" s="338"/>
      <c r="C91" s="339"/>
      <c r="D91" s="340"/>
      <c r="E91" s="340"/>
      <c r="F91" s="340"/>
      <c r="G91" s="340"/>
    </row>
    <row r="92" spans="1:7" x14ac:dyDescent="0.2">
      <c r="A92" s="333"/>
      <c r="B92" s="334"/>
      <c r="C92" s="335"/>
      <c r="D92" s="336"/>
      <c r="E92" s="336"/>
      <c r="F92" s="336"/>
      <c r="G92" s="336"/>
    </row>
    <row r="93" spans="1:7" x14ac:dyDescent="0.2">
      <c r="A93" s="337"/>
      <c r="B93" s="338"/>
      <c r="C93" s="339"/>
      <c r="D93" s="340"/>
      <c r="E93" s="340"/>
      <c r="F93" s="340"/>
      <c r="G93" s="340"/>
    </row>
    <row r="94" spans="1:7" x14ac:dyDescent="0.2">
      <c r="A94" s="333"/>
      <c r="B94" s="334"/>
      <c r="C94" s="335"/>
      <c r="D94" s="336"/>
      <c r="E94" s="336"/>
      <c r="F94" s="336"/>
      <c r="G94" s="336"/>
    </row>
    <row r="95" spans="1:7" x14ac:dyDescent="0.2">
      <c r="A95" s="337"/>
      <c r="B95" s="338"/>
      <c r="C95" s="339"/>
      <c r="D95" s="340"/>
      <c r="E95" s="340"/>
      <c r="F95" s="340"/>
      <c r="G95" s="340"/>
    </row>
    <row r="96" spans="1:7" x14ac:dyDescent="0.2">
      <c r="A96" s="333"/>
      <c r="B96" s="334"/>
      <c r="C96" s="335"/>
      <c r="D96" s="336"/>
      <c r="E96" s="336"/>
      <c r="F96" s="336"/>
      <c r="G96" s="336"/>
    </row>
    <row r="97" spans="1:7" x14ac:dyDescent="0.2">
      <c r="A97" s="337"/>
      <c r="B97" s="338"/>
      <c r="C97" s="339"/>
      <c r="D97" s="340"/>
      <c r="E97" s="340"/>
      <c r="F97" s="340"/>
      <c r="G97" s="340"/>
    </row>
    <row r="98" spans="1:7" x14ac:dyDescent="0.2">
      <c r="A98" s="333"/>
      <c r="B98" s="334"/>
      <c r="C98" s="335"/>
      <c r="D98" s="336"/>
      <c r="E98" s="336"/>
      <c r="F98" s="336"/>
      <c r="G98" s="336"/>
    </row>
    <row r="99" spans="1:7" x14ac:dyDescent="0.2">
      <c r="A99" s="337"/>
      <c r="B99" s="338"/>
      <c r="C99" s="339"/>
      <c r="D99" s="340"/>
      <c r="E99" s="340"/>
      <c r="F99" s="340"/>
      <c r="G99" s="340"/>
    </row>
    <row r="100" spans="1:7" x14ac:dyDescent="0.2">
      <c r="A100" s="333"/>
      <c r="B100" s="334"/>
      <c r="C100" s="335"/>
      <c r="D100" s="336"/>
      <c r="E100" s="336"/>
      <c r="F100" s="336"/>
      <c r="G100" s="336"/>
    </row>
    <row r="101" spans="1:7" x14ac:dyDescent="0.2">
      <c r="A101" s="337"/>
      <c r="B101" s="338"/>
      <c r="C101" s="339"/>
      <c r="D101" s="340"/>
      <c r="E101" s="340"/>
      <c r="F101" s="340"/>
      <c r="G101" s="340"/>
    </row>
    <row r="102" spans="1:7" x14ac:dyDescent="0.2">
      <c r="A102" s="333"/>
      <c r="B102" s="334"/>
      <c r="C102" s="335"/>
      <c r="D102" s="336"/>
      <c r="E102" s="336"/>
      <c r="F102" s="336"/>
      <c r="G102" s="336"/>
    </row>
    <row r="103" spans="1:7" x14ac:dyDescent="0.2">
      <c r="A103" s="337"/>
      <c r="B103" s="338"/>
      <c r="C103" s="339"/>
      <c r="D103" s="340"/>
      <c r="E103" s="340"/>
      <c r="F103" s="340"/>
      <c r="G103" s="340"/>
    </row>
    <row r="104" spans="1:7" x14ac:dyDescent="0.2">
      <c r="A104" s="333"/>
      <c r="B104" s="334"/>
      <c r="C104" s="335"/>
      <c r="D104" s="336"/>
      <c r="E104" s="336"/>
      <c r="F104" s="336"/>
      <c r="G104" s="336"/>
    </row>
    <row r="105" spans="1:7" x14ac:dyDescent="0.2">
      <c r="A105" s="337"/>
      <c r="B105" s="338"/>
      <c r="C105" s="339"/>
      <c r="D105" s="340"/>
      <c r="E105" s="340"/>
      <c r="F105" s="340"/>
      <c r="G105" s="340"/>
    </row>
    <row r="106" spans="1:7" x14ac:dyDescent="0.2">
      <c r="A106" s="333"/>
      <c r="B106" s="334"/>
      <c r="C106" s="335"/>
      <c r="D106" s="336"/>
      <c r="E106" s="336"/>
      <c r="F106" s="336"/>
      <c r="G106" s="336"/>
    </row>
    <row r="107" spans="1:7" x14ac:dyDescent="0.2">
      <c r="A107" s="337"/>
      <c r="B107" s="338"/>
      <c r="C107" s="339"/>
      <c r="D107" s="340"/>
      <c r="E107" s="340"/>
      <c r="F107" s="340"/>
      <c r="G107" s="340"/>
    </row>
    <row r="108" spans="1:7" x14ac:dyDescent="0.2">
      <c r="A108" s="333"/>
      <c r="B108" s="334"/>
      <c r="C108" s="335"/>
      <c r="D108" s="336"/>
      <c r="E108" s="336"/>
      <c r="F108" s="336"/>
      <c r="G108" s="336"/>
    </row>
    <row r="109" spans="1:7" x14ac:dyDescent="0.2">
      <c r="A109" s="337"/>
      <c r="B109" s="338"/>
      <c r="C109" s="339"/>
      <c r="D109" s="340"/>
      <c r="E109" s="340"/>
      <c r="F109" s="340"/>
      <c r="G109" s="340"/>
    </row>
    <row r="110" spans="1:7" x14ac:dyDescent="0.2">
      <c r="A110" s="333"/>
      <c r="B110" s="334"/>
      <c r="C110" s="335"/>
      <c r="D110" s="336"/>
      <c r="E110" s="336"/>
      <c r="F110" s="336"/>
      <c r="G110" s="336"/>
    </row>
    <row r="111" spans="1:7" x14ac:dyDescent="0.2">
      <c r="A111" s="337"/>
      <c r="B111" s="338"/>
      <c r="C111" s="339"/>
      <c r="D111" s="340"/>
      <c r="E111" s="340"/>
      <c r="F111" s="340"/>
      <c r="G111" s="340"/>
    </row>
    <row r="112" spans="1:7" x14ac:dyDescent="0.2">
      <c r="A112" s="333"/>
      <c r="B112" s="334"/>
      <c r="C112" s="335"/>
      <c r="D112" s="336"/>
      <c r="E112" s="336"/>
      <c r="F112" s="336"/>
      <c r="G112" s="336"/>
    </row>
    <row r="113" spans="1:7" x14ac:dyDescent="0.2">
      <c r="A113" s="337"/>
      <c r="B113" s="338"/>
      <c r="C113" s="339"/>
      <c r="D113" s="340"/>
      <c r="E113" s="340"/>
      <c r="F113" s="340"/>
      <c r="G113" s="340"/>
    </row>
    <row r="114" spans="1:7" x14ac:dyDescent="0.2">
      <c r="A114" s="333"/>
      <c r="B114" s="334"/>
      <c r="C114" s="335"/>
      <c r="D114" s="336"/>
      <c r="E114" s="336"/>
      <c r="F114" s="336"/>
      <c r="G114" s="336"/>
    </row>
    <row r="115" spans="1:7" x14ac:dyDescent="0.2">
      <c r="A115" s="337"/>
      <c r="B115" s="338"/>
      <c r="C115" s="339"/>
      <c r="D115" s="340"/>
      <c r="E115" s="340"/>
      <c r="F115" s="340"/>
      <c r="G115" s="340"/>
    </row>
    <row r="116" spans="1:7" x14ac:dyDescent="0.2">
      <c r="A116" s="333"/>
      <c r="B116" s="334"/>
      <c r="C116" s="335"/>
      <c r="D116" s="336"/>
      <c r="E116" s="336"/>
      <c r="F116" s="336"/>
      <c r="G116" s="336"/>
    </row>
    <row r="117" spans="1:7" x14ac:dyDescent="0.2">
      <c r="A117" s="337"/>
      <c r="B117" s="338"/>
      <c r="C117" s="339"/>
      <c r="D117" s="340"/>
      <c r="E117" s="340"/>
      <c r="F117" s="340"/>
      <c r="G117" s="340"/>
    </row>
    <row r="118" spans="1:7" x14ac:dyDescent="0.2">
      <c r="A118" s="333"/>
      <c r="B118" s="334"/>
      <c r="C118" s="335"/>
      <c r="D118" s="336"/>
      <c r="E118" s="336"/>
      <c r="F118" s="336"/>
      <c r="G118" s="336"/>
    </row>
    <row r="119" spans="1:7" x14ac:dyDescent="0.2">
      <c r="A119" s="337"/>
      <c r="B119" s="338"/>
      <c r="C119" s="339"/>
      <c r="D119" s="340"/>
      <c r="E119" s="340"/>
      <c r="F119" s="340"/>
      <c r="G119" s="340"/>
    </row>
    <row r="120" spans="1:7" x14ac:dyDescent="0.2">
      <c r="A120" s="333"/>
      <c r="B120" s="334"/>
      <c r="C120" s="335"/>
      <c r="D120" s="336"/>
      <c r="E120" s="336"/>
      <c r="F120" s="336"/>
      <c r="G120" s="336"/>
    </row>
    <row r="121" spans="1:7" x14ac:dyDescent="0.2">
      <c r="A121" s="337"/>
      <c r="B121" s="338"/>
      <c r="C121" s="339"/>
      <c r="D121" s="340"/>
      <c r="E121" s="340"/>
      <c r="F121" s="340"/>
      <c r="G121" s="340"/>
    </row>
    <row r="122" spans="1:7" x14ac:dyDescent="0.2">
      <c r="A122" s="333"/>
      <c r="B122" s="334"/>
      <c r="C122" s="335"/>
      <c r="D122" s="336"/>
      <c r="E122" s="336"/>
      <c r="F122" s="336"/>
      <c r="G122" s="336"/>
    </row>
    <row r="123" spans="1:7" x14ac:dyDescent="0.2">
      <c r="A123" s="337"/>
      <c r="B123" s="338"/>
      <c r="C123" s="339"/>
      <c r="D123" s="340"/>
      <c r="E123" s="340"/>
      <c r="F123" s="340"/>
      <c r="G123" s="340"/>
    </row>
    <row r="124" spans="1:7" x14ac:dyDescent="0.2">
      <c r="A124" s="333"/>
      <c r="B124" s="334"/>
      <c r="C124" s="335"/>
      <c r="D124" s="336"/>
      <c r="E124" s="336"/>
      <c r="F124" s="336"/>
      <c r="G124" s="336"/>
    </row>
    <row r="125" spans="1:7" x14ac:dyDescent="0.2">
      <c r="A125" s="337"/>
      <c r="B125" s="338"/>
      <c r="C125" s="339"/>
      <c r="D125" s="340"/>
      <c r="E125" s="340"/>
      <c r="F125" s="340"/>
      <c r="G125" s="340"/>
    </row>
    <row r="126" spans="1:7" x14ac:dyDescent="0.2">
      <c r="A126" s="333"/>
      <c r="B126" s="334"/>
      <c r="C126" s="335"/>
      <c r="D126" s="336"/>
      <c r="E126" s="336"/>
      <c r="F126" s="336"/>
      <c r="G126" s="336"/>
    </row>
    <row r="127" spans="1:7" x14ac:dyDescent="0.2">
      <c r="A127" s="337"/>
      <c r="B127" s="338"/>
      <c r="C127" s="339"/>
      <c r="D127" s="340"/>
      <c r="E127" s="340"/>
      <c r="F127" s="340"/>
      <c r="G127" s="340"/>
    </row>
    <row r="128" spans="1:7" x14ac:dyDescent="0.2">
      <c r="A128" s="333"/>
      <c r="B128" s="334"/>
      <c r="C128" s="335"/>
      <c r="D128" s="336"/>
      <c r="E128" s="336"/>
      <c r="F128" s="336"/>
      <c r="G128" s="336"/>
    </row>
    <row r="129" spans="1:7" x14ac:dyDescent="0.2">
      <c r="A129" s="337"/>
      <c r="B129" s="338"/>
      <c r="C129" s="339"/>
      <c r="D129" s="340"/>
      <c r="E129" s="340"/>
      <c r="F129" s="340"/>
      <c r="G129" s="340"/>
    </row>
    <row r="130" spans="1:7" x14ac:dyDescent="0.2">
      <c r="A130" s="333"/>
      <c r="B130" s="334"/>
      <c r="C130" s="335"/>
      <c r="D130" s="336"/>
      <c r="E130" s="336"/>
      <c r="F130" s="336"/>
      <c r="G130" s="336"/>
    </row>
    <row r="131" spans="1:7" x14ac:dyDescent="0.2">
      <c r="A131" s="337"/>
      <c r="B131" s="338"/>
      <c r="C131" s="339"/>
      <c r="D131" s="340"/>
      <c r="E131" s="340"/>
      <c r="F131" s="340"/>
      <c r="G131" s="340"/>
    </row>
    <row r="132" spans="1:7" x14ac:dyDescent="0.2">
      <c r="A132" s="333"/>
      <c r="B132" s="334"/>
      <c r="C132" s="335"/>
      <c r="D132" s="336"/>
      <c r="E132" s="336"/>
      <c r="F132" s="336"/>
      <c r="G1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4ED9-316F-4C42-96C1-AFC2E3DBF564}">
  <sheetPr codeName="List8">
    <tabColor rgb="FF33CCFF"/>
  </sheetPr>
  <dimension ref="A1:Q32"/>
  <sheetViews>
    <sheetView showGridLines="0" topLeftCell="A10" zoomScaleNormal="100" zoomScaleSheetLayoutView="100" workbookViewId="0">
      <selection activeCell="I39" sqref="I39"/>
    </sheetView>
  </sheetViews>
  <sheetFormatPr defaultColWidth="10.6640625" defaultRowHeight="15" x14ac:dyDescent="0.25"/>
  <cols>
    <col min="1" max="1" width="2.5" style="342" customWidth="1"/>
    <col min="2" max="2" width="12.1640625" style="342" customWidth="1"/>
    <col min="3" max="3" width="62.6640625" style="342" customWidth="1"/>
    <col min="4" max="4" width="12" style="361" customWidth="1"/>
    <col min="5" max="5" width="7.5" style="362" customWidth="1"/>
    <col min="6" max="6" width="3.8320312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285</v>
      </c>
      <c r="P1" s="5" t="s">
        <v>1</v>
      </c>
      <c r="Q1" s="32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286</v>
      </c>
      <c r="B3" s="14"/>
      <c r="C3" s="14"/>
      <c r="D3" s="14"/>
      <c r="E3" s="14"/>
      <c r="F3" s="15"/>
    </row>
    <row r="4" spans="1:17" s="343" customFormat="1" ht="15.75" customHeight="1" x14ac:dyDescent="0.3">
      <c r="A4" s="306"/>
      <c r="B4" s="306"/>
      <c r="C4" s="18"/>
      <c r="D4" s="19" t="str">
        <f>VLOOKUP($P$1,[1]System!$N$2:$O$16,2,0)</f>
        <v>Liberecký kraj</v>
      </c>
      <c r="E4" s="19"/>
      <c r="F4" s="20"/>
    </row>
    <row r="5" spans="1:17" s="343" customFormat="1" ht="39.4" customHeight="1" x14ac:dyDescent="0.3">
      <c r="A5" s="344"/>
      <c r="B5" s="344"/>
      <c r="C5" s="344"/>
      <c r="D5" s="344"/>
      <c r="E5" s="344"/>
      <c r="F5" s="345"/>
    </row>
    <row r="6" spans="1:17" s="346" customFormat="1" ht="18.75" x14ac:dyDescent="0.25">
      <c r="B6" s="26" t="s">
        <v>287</v>
      </c>
      <c r="C6" s="27"/>
      <c r="D6" s="49">
        <v>171.78880000000001</v>
      </c>
      <c r="E6" s="28" t="s">
        <v>288</v>
      </c>
      <c r="F6" s="22"/>
    </row>
    <row r="7" spans="1:17" s="347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106.2229</v>
      </c>
      <c r="E7" s="33" t="s">
        <v>6</v>
      </c>
      <c r="F7" s="30"/>
    </row>
    <row r="8" spans="1:17" s="347" customFormat="1" ht="35.450000000000003" customHeight="1" x14ac:dyDescent="0.3">
      <c r="B8" s="348"/>
      <c r="C8" s="348"/>
      <c r="D8" s="349"/>
      <c r="E8" s="350"/>
      <c r="F8" s="351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289</v>
      </c>
      <c r="D10" s="48">
        <v>102.91249999999999</v>
      </c>
      <c r="E10" s="39" t="s">
        <v>288</v>
      </c>
    </row>
    <row r="11" spans="1:17" ht="19.5" customHeight="1" x14ac:dyDescent="0.2">
      <c r="B11" s="40" t="s">
        <v>10</v>
      </c>
      <c r="C11" s="37" t="s">
        <v>290</v>
      </c>
      <c r="D11" s="48">
        <v>135.32759999999999</v>
      </c>
      <c r="E11" s="39" t="s">
        <v>288</v>
      </c>
    </row>
    <row r="12" spans="1:17" ht="19.5" customHeight="1" x14ac:dyDescent="0.2">
      <c r="B12" s="40" t="s">
        <v>12</v>
      </c>
      <c r="C12" s="37" t="s">
        <v>291</v>
      </c>
      <c r="D12" s="48">
        <v>171.78880000000001</v>
      </c>
      <c r="E12" s="39" t="s">
        <v>288</v>
      </c>
      <c r="L12" s="352"/>
    </row>
    <row r="13" spans="1:17" ht="19.5" customHeight="1" x14ac:dyDescent="0.2">
      <c r="B13" s="40" t="s">
        <v>14</v>
      </c>
      <c r="C13" s="37" t="s">
        <v>292</v>
      </c>
      <c r="D13" s="48">
        <v>209.42009999999999</v>
      </c>
      <c r="E13" s="39" t="s">
        <v>288</v>
      </c>
      <c r="L13" s="352"/>
    </row>
    <row r="14" spans="1:17" ht="19.5" customHeight="1" x14ac:dyDescent="0.2">
      <c r="B14" s="40" t="s">
        <v>16</v>
      </c>
      <c r="C14" s="37" t="s">
        <v>293</v>
      </c>
      <c r="D14" s="48">
        <v>256.51580000000001</v>
      </c>
      <c r="E14" s="39" t="s">
        <v>288</v>
      </c>
    </row>
    <row r="15" spans="1:17" s="346" customFormat="1" ht="35.450000000000003" customHeight="1" x14ac:dyDescent="0.3">
      <c r="B15" s="353"/>
      <c r="C15" s="353"/>
      <c r="D15" s="347"/>
      <c r="E15" s="347"/>
    </row>
    <row r="16" spans="1:17" s="346" customFormat="1" ht="27.95" customHeight="1" x14ac:dyDescent="0.25">
      <c r="B16" s="26" t="s">
        <v>294</v>
      </c>
      <c r="C16" s="27"/>
      <c r="D16" s="49">
        <v>179.2645</v>
      </c>
      <c r="E16" s="28" t="s">
        <v>288</v>
      </c>
    </row>
    <row r="17" spans="1:6" s="354" customFormat="1" ht="19.5" customHeight="1" x14ac:dyDescent="0.2">
      <c r="B17" s="355"/>
      <c r="C17" s="355"/>
      <c r="D17" s="356"/>
      <c r="E17" s="357"/>
    </row>
    <row r="18" spans="1:6" s="354" customFormat="1" ht="19.5" customHeight="1" x14ac:dyDescent="0.2">
      <c r="B18" s="355"/>
      <c r="C18" s="355"/>
      <c r="D18" s="358"/>
      <c r="E18" s="351"/>
    </row>
    <row r="19" spans="1:6" s="354" customFormat="1" ht="7.5" customHeight="1" x14ac:dyDescent="0.2">
      <c r="B19" s="355"/>
      <c r="C19" s="355"/>
      <c r="D19" s="358"/>
      <c r="E19" s="351"/>
    </row>
    <row r="20" spans="1:6" s="354" customFormat="1" ht="7.15" customHeight="1" x14ac:dyDescent="0.2">
      <c r="B20" s="355"/>
      <c r="C20" s="355"/>
      <c r="D20" s="358"/>
      <c r="E20" s="351"/>
    </row>
    <row r="21" spans="1:6" s="354" customFormat="1" ht="31.5" customHeight="1" x14ac:dyDescent="0.3">
      <c r="B21" s="359"/>
      <c r="C21" s="359"/>
      <c r="D21" s="347"/>
      <c r="E21" s="360"/>
    </row>
    <row r="22" spans="1:6" ht="31.5" customHeight="1" x14ac:dyDescent="0.2">
      <c r="B22" s="55">
        <f>D11-D10</f>
        <v>32.415099999999995</v>
      </c>
      <c r="C22" s="55">
        <f>D11</f>
        <v>135.32759999999999</v>
      </c>
      <c r="D22" s="56">
        <f>D12-D11</f>
        <v>36.461200000000019</v>
      </c>
      <c r="E22" s="56">
        <f>D13-D12</f>
        <v>37.631299999999982</v>
      </c>
      <c r="F22" s="56">
        <f>D14-D13</f>
        <v>47.095700000000022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3"/>
      <c r="D26" s="363"/>
      <c r="E26" s="364"/>
    </row>
    <row r="27" spans="1:6" ht="31.5" customHeight="1" x14ac:dyDescent="0.2">
      <c r="C27" s="353"/>
      <c r="D27" s="363"/>
      <c r="E27" s="364"/>
    </row>
    <row r="28" spans="1:6" ht="31.5" customHeight="1" x14ac:dyDescent="0.2">
      <c r="C28" s="353"/>
      <c r="D28" s="363"/>
      <c r="E28" s="364"/>
    </row>
    <row r="29" spans="1:6" ht="26.25" customHeight="1" x14ac:dyDescent="0.2">
      <c r="B29" s="365" t="s">
        <v>295</v>
      </c>
      <c r="C29" s="365"/>
      <c r="D29" s="365"/>
      <c r="E29" s="365"/>
    </row>
    <row r="30" spans="1:6" ht="15" customHeight="1" x14ac:dyDescent="0.2">
      <c r="A30" s="366"/>
      <c r="B30" s="365"/>
      <c r="C30" s="365"/>
      <c r="D30" s="365"/>
      <c r="E30" s="365"/>
      <c r="F30" s="367"/>
    </row>
    <row r="31" spans="1:6" ht="15" customHeight="1" x14ac:dyDescent="0.25">
      <c r="A31" s="367"/>
      <c r="F31" s="368"/>
    </row>
    <row r="32" spans="1:6" ht="15" customHeight="1" x14ac:dyDescent="0.25">
      <c r="F32" s="36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526B3-BD14-4AEF-9B27-2428DE9A922A}">
  <sheetPr codeName="List15">
    <tabColor rgb="FF66FFFF"/>
  </sheetPr>
  <dimension ref="A1:Q55"/>
  <sheetViews>
    <sheetView showGridLines="0" zoomScaleNormal="100" zoomScaleSheetLayoutView="100" workbookViewId="0">
      <selection activeCell="I39" sqref="I39"/>
    </sheetView>
  </sheetViews>
  <sheetFormatPr defaultColWidth="10.6640625" defaultRowHeight="12.75" x14ac:dyDescent="0.2"/>
  <cols>
    <col min="1" max="1" width="34" style="342" customWidth="1"/>
    <col min="2" max="2" width="16.83203125" style="342" customWidth="1"/>
    <col min="3" max="6" width="12.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296</v>
      </c>
      <c r="O1" s="323"/>
      <c r="P1" s="5" t="s">
        <v>1</v>
      </c>
      <c r="Q1" s="323" t="s">
        <v>2</v>
      </c>
    </row>
    <row r="2" spans="1:17" ht="16.7" customHeight="1" x14ac:dyDescent="0.2">
      <c r="A2" s="8"/>
      <c r="B2" s="369"/>
      <c r="C2" s="369"/>
      <c r="D2" s="369"/>
      <c r="E2" s="369"/>
      <c r="F2" s="370"/>
      <c r="G2" s="369"/>
    </row>
    <row r="3" spans="1:17" ht="26.25" customHeight="1" x14ac:dyDescent="0.2">
      <c r="A3" s="14" t="s">
        <v>297</v>
      </c>
      <c r="B3" s="14"/>
      <c r="C3" s="14"/>
      <c r="D3" s="14"/>
      <c r="E3" s="14"/>
      <c r="F3" s="15"/>
    </row>
    <row r="4" spans="1:17" ht="15.75" customHeight="1" x14ac:dyDescent="0.2">
      <c r="A4" s="371"/>
      <c r="B4" s="371"/>
      <c r="C4" s="18"/>
      <c r="D4" s="18"/>
      <c r="E4" s="19" t="str">
        <f>VLOOKUP($P$1,[1]System!$N$2:$O$16,2,0)</f>
        <v>Liberecký kraj</v>
      </c>
      <c r="F4" s="20"/>
      <c r="G4" s="371"/>
    </row>
    <row r="5" spans="1:17" ht="9.4" customHeight="1" x14ac:dyDescent="0.2">
      <c r="A5" s="372"/>
      <c r="B5" s="373"/>
      <c r="C5" s="373"/>
      <c r="D5" s="373"/>
      <c r="E5" s="373"/>
      <c r="F5" s="373"/>
    </row>
    <row r="6" spans="1:17" ht="14.25" customHeight="1" x14ac:dyDescent="0.2">
      <c r="A6" s="374" t="s">
        <v>30</v>
      </c>
      <c r="B6" s="258" t="s">
        <v>31</v>
      </c>
      <c r="C6" s="375" t="s">
        <v>298</v>
      </c>
      <c r="D6" s="375" t="s">
        <v>299</v>
      </c>
      <c r="E6" s="376"/>
      <c r="F6" s="375" t="s">
        <v>300</v>
      </c>
    </row>
    <row r="7" spans="1:17" ht="14.25" customHeight="1" x14ac:dyDescent="0.2">
      <c r="A7" s="374"/>
      <c r="B7" s="258"/>
      <c r="C7" s="375"/>
      <c r="D7" s="376"/>
      <c r="E7" s="376"/>
      <c r="F7" s="375"/>
    </row>
    <row r="8" spans="1:17" ht="14.25" customHeight="1" x14ac:dyDescent="0.2">
      <c r="A8" s="374"/>
      <c r="B8" s="258"/>
      <c r="C8" s="375"/>
      <c r="D8" s="376" t="s">
        <v>8</v>
      </c>
      <c r="E8" s="376" t="s">
        <v>16</v>
      </c>
      <c r="F8" s="375"/>
    </row>
    <row r="9" spans="1:17" ht="14.25" customHeight="1" x14ac:dyDescent="0.2">
      <c r="A9" s="374"/>
      <c r="B9" s="258"/>
      <c r="C9" s="375"/>
      <c r="D9" s="376"/>
      <c r="E9" s="376"/>
      <c r="F9" s="375"/>
    </row>
    <row r="10" spans="1:17" ht="14.25" customHeight="1" x14ac:dyDescent="0.2">
      <c r="A10" s="374"/>
      <c r="B10" s="269" t="s">
        <v>27</v>
      </c>
      <c r="C10" s="377" t="s">
        <v>288</v>
      </c>
      <c r="D10" s="377" t="s">
        <v>288</v>
      </c>
      <c r="E10" s="377" t="s">
        <v>288</v>
      </c>
      <c r="F10" s="377" t="s">
        <v>288</v>
      </c>
    </row>
    <row r="11" spans="1:17" ht="0.75" customHeight="1" x14ac:dyDescent="0.2">
      <c r="A11" s="378"/>
      <c r="B11" s="378"/>
      <c r="C11" s="378"/>
      <c r="D11" s="378"/>
      <c r="E11" s="378"/>
      <c r="F11" s="378"/>
    </row>
    <row r="12" spans="1:17" ht="16.7" customHeight="1" thickBot="1" x14ac:dyDescent="0.25">
      <c r="A12" s="379" t="s">
        <v>42</v>
      </c>
      <c r="B12" s="380">
        <v>23.955400000000001</v>
      </c>
      <c r="C12" s="381">
        <v>171.78880000000001</v>
      </c>
      <c r="D12" s="382">
        <v>102.91249999999999</v>
      </c>
      <c r="E12" s="382">
        <v>256.51580000000001</v>
      </c>
      <c r="F12" s="381">
        <v>179.2645</v>
      </c>
      <c r="G12" s="383"/>
      <c r="H12" s="369"/>
      <c r="I12" s="384"/>
    </row>
    <row r="13" spans="1:17" ht="16.7" customHeight="1" thickTop="1" x14ac:dyDescent="0.2">
      <c r="A13" s="142" t="s">
        <v>43</v>
      </c>
      <c r="B13" s="385">
        <v>4.3200000000000002E-2</v>
      </c>
      <c r="C13" s="386">
        <v>112.73520000000001</v>
      </c>
      <c r="D13" s="387">
        <v>65.73</v>
      </c>
      <c r="E13" s="387">
        <v>161.39009999999999</v>
      </c>
      <c r="F13" s="386">
        <v>112.21599999999999</v>
      </c>
      <c r="G13" s="383"/>
      <c r="H13" s="369"/>
      <c r="I13" s="388"/>
    </row>
    <row r="14" spans="1:17" ht="16.7" customHeight="1" x14ac:dyDescent="0.2">
      <c r="A14" s="149" t="s">
        <v>45</v>
      </c>
      <c r="B14" s="389">
        <v>2.2025000000000001</v>
      </c>
      <c r="C14" s="390">
        <v>148.23240000000001</v>
      </c>
      <c r="D14" s="391">
        <v>97.459599999999995</v>
      </c>
      <c r="E14" s="391">
        <v>201.4057</v>
      </c>
      <c r="F14" s="390">
        <v>149.6148</v>
      </c>
      <c r="G14" s="383"/>
      <c r="H14" s="369"/>
      <c r="I14" s="388"/>
    </row>
    <row r="15" spans="1:17" ht="16.7" customHeight="1" x14ac:dyDescent="0.2">
      <c r="A15" s="149" t="s">
        <v>46</v>
      </c>
      <c r="B15" s="389">
        <v>4.6348000000000003</v>
      </c>
      <c r="C15" s="390">
        <v>167.1849</v>
      </c>
      <c r="D15" s="391">
        <v>106.7315</v>
      </c>
      <c r="E15" s="391">
        <v>241.72</v>
      </c>
      <c r="F15" s="390">
        <v>172.52709999999999</v>
      </c>
      <c r="G15" s="383"/>
      <c r="H15" s="369"/>
      <c r="I15" s="388"/>
    </row>
    <row r="16" spans="1:17" ht="16.7" customHeight="1" x14ac:dyDescent="0.2">
      <c r="A16" s="149" t="s">
        <v>47</v>
      </c>
      <c r="B16" s="389">
        <v>7.5990000000000002</v>
      </c>
      <c r="C16" s="390">
        <v>173.75049999999999</v>
      </c>
      <c r="D16" s="391">
        <v>106.13160000000001</v>
      </c>
      <c r="E16" s="391">
        <v>260.15890000000002</v>
      </c>
      <c r="F16" s="390">
        <v>181.38079999999999</v>
      </c>
      <c r="G16" s="383"/>
      <c r="H16" s="369"/>
      <c r="I16" s="388"/>
    </row>
    <row r="17" spans="1:9" ht="16.7" customHeight="1" x14ac:dyDescent="0.2">
      <c r="A17" s="149" t="s">
        <v>48</v>
      </c>
      <c r="B17" s="389">
        <v>7.0720999999999998</v>
      </c>
      <c r="C17" s="390">
        <v>181.01490000000001</v>
      </c>
      <c r="D17" s="391">
        <v>104.7127</v>
      </c>
      <c r="E17" s="391">
        <v>270.51049999999998</v>
      </c>
      <c r="F17" s="390">
        <v>189.24789999999999</v>
      </c>
      <c r="G17" s="383"/>
      <c r="H17" s="369"/>
      <c r="I17" s="388"/>
    </row>
    <row r="18" spans="1:9" ht="16.7" customHeight="1" x14ac:dyDescent="0.2">
      <c r="A18" s="149" t="s">
        <v>49</v>
      </c>
      <c r="B18" s="389">
        <v>2.4035000000000002</v>
      </c>
      <c r="C18" s="390">
        <v>179.22</v>
      </c>
      <c r="D18" s="391">
        <v>93.97</v>
      </c>
      <c r="E18" s="391">
        <v>274.51400000000001</v>
      </c>
      <c r="F18" s="390">
        <v>184.5684</v>
      </c>
      <c r="G18" s="383"/>
      <c r="H18" s="369"/>
      <c r="I18" s="388"/>
    </row>
    <row r="19" spans="1:9" ht="13.5" customHeight="1" x14ac:dyDescent="0.2">
      <c r="A19" s="392"/>
      <c r="B19" s="393"/>
      <c r="C19" s="394"/>
      <c r="D19" s="394"/>
      <c r="E19" s="394"/>
      <c r="F19" s="394"/>
      <c r="G19" s="383"/>
      <c r="H19" s="369"/>
      <c r="I19" s="388"/>
    </row>
    <row r="20" spans="1:9" ht="16.7" customHeight="1" thickBot="1" x14ac:dyDescent="0.25">
      <c r="A20" s="135" t="s">
        <v>50</v>
      </c>
      <c r="B20" s="395">
        <v>7.1418999999999997</v>
      </c>
      <c r="C20" s="396">
        <v>181.05539999999999</v>
      </c>
      <c r="D20" s="397">
        <v>108.53879999999999</v>
      </c>
      <c r="E20" s="397">
        <v>281.63159999999999</v>
      </c>
      <c r="F20" s="396">
        <v>192.5215</v>
      </c>
      <c r="G20" s="383"/>
      <c r="H20" s="369"/>
      <c r="I20" s="388"/>
    </row>
    <row r="21" spans="1:9" ht="16.7" customHeight="1" thickTop="1" x14ac:dyDescent="0.2">
      <c r="A21" s="142" t="s">
        <v>43</v>
      </c>
      <c r="B21" s="385">
        <v>1.43E-2</v>
      </c>
      <c r="C21" s="386" t="s">
        <v>44</v>
      </c>
      <c r="D21" s="387" t="s">
        <v>44</v>
      </c>
      <c r="E21" s="387" t="s">
        <v>44</v>
      </c>
      <c r="F21" s="386" t="s">
        <v>44</v>
      </c>
      <c r="G21" s="383"/>
      <c r="H21" s="369"/>
      <c r="I21" s="388"/>
    </row>
    <row r="22" spans="1:9" ht="16.7" customHeight="1" x14ac:dyDescent="0.2">
      <c r="A22" s="149" t="s">
        <v>45</v>
      </c>
      <c r="B22" s="389">
        <v>0.81759999999999999</v>
      </c>
      <c r="C22" s="390">
        <v>152.62039999999999</v>
      </c>
      <c r="D22" s="391">
        <v>103.5318</v>
      </c>
      <c r="E22" s="391">
        <v>202.81</v>
      </c>
      <c r="F22" s="390">
        <v>154.79939999999999</v>
      </c>
      <c r="G22" s="383"/>
      <c r="H22" s="369"/>
      <c r="I22" s="388"/>
    </row>
    <row r="23" spans="1:9" ht="16.7" customHeight="1" x14ac:dyDescent="0.2">
      <c r="A23" s="149" t="s">
        <v>46</v>
      </c>
      <c r="B23" s="389">
        <v>1.7827</v>
      </c>
      <c r="C23" s="390">
        <v>184.68379999999999</v>
      </c>
      <c r="D23" s="391">
        <v>124.092</v>
      </c>
      <c r="E23" s="391">
        <v>263.75</v>
      </c>
      <c r="F23" s="390">
        <v>190.81059999999999</v>
      </c>
      <c r="G23" s="383"/>
      <c r="H23" s="369"/>
      <c r="I23" s="388"/>
    </row>
    <row r="24" spans="1:9" ht="16.7" customHeight="1" x14ac:dyDescent="0.2">
      <c r="A24" s="149" t="s">
        <v>47</v>
      </c>
      <c r="B24" s="389">
        <v>1.9428000000000001</v>
      </c>
      <c r="C24" s="390">
        <v>191.19980000000001</v>
      </c>
      <c r="D24" s="391">
        <v>124.93049999999999</v>
      </c>
      <c r="E24" s="391">
        <v>303.28640000000001</v>
      </c>
      <c r="F24" s="390">
        <v>206.2174</v>
      </c>
      <c r="G24" s="383"/>
      <c r="H24" s="369"/>
      <c r="I24" s="388"/>
    </row>
    <row r="25" spans="1:9" ht="16.7" customHeight="1" x14ac:dyDescent="0.2">
      <c r="A25" s="149" t="s">
        <v>48</v>
      </c>
      <c r="B25" s="389">
        <v>1.6178999999999999</v>
      </c>
      <c r="C25" s="390">
        <v>184.91499999999999</v>
      </c>
      <c r="D25" s="391">
        <v>94.433800000000005</v>
      </c>
      <c r="E25" s="391">
        <v>308.08440000000002</v>
      </c>
      <c r="F25" s="390">
        <v>200.5455</v>
      </c>
      <c r="G25" s="383"/>
      <c r="H25" s="369"/>
      <c r="I25" s="388"/>
    </row>
    <row r="26" spans="1:9" ht="16.7" customHeight="1" x14ac:dyDescent="0.2">
      <c r="A26" s="149" t="s">
        <v>49</v>
      </c>
      <c r="B26" s="389">
        <v>0.96630000000000005</v>
      </c>
      <c r="C26" s="390">
        <v>175.6268</v>
      </c>
      <c r="D26" s="391">
        <v>92.649299999999997</v>
      </c>
      <c r="E26" s="391">
        <v>298.31130000000002</v>
      </c>
      <c r="F26" s="390">
        <v>187.8519</v>
      </c>
      <c r="G26" s="383"/>
      <c r="H26" s="369"/>
      <c r="I26" s="388"/>
    </row>
    <row r="27" spans="1:9" ht="13.5" customHeight="1" x14ac:dyDescent="0.2">
      <c r="A27" s="392"/>
      <c r="B27" s="393"/>
      <c r="C27" s="394"/>
      <c r="D27" s="394"/>
      <c r="E27" s="394"/>
      <c r="F27" s="394"/>
      <c r="G27" s="383"/>
      <c r="H27" s="369"/>
      <c r="I27" s="388"/>
    </row>
    <row r="28" spans="1:9" ht="16.7" customHeight="1" thickBot="1" x14ac:dyDescent="0.25">
      <c r="A28" s="135" t="s">
        <v>51</v>
      </c>
      <c r="B28" s="395">
        <v>16.813500000000001</v>
      </c>
      <c r="C28" s="396">
        <v>167.4898</v>
      </c>
      <c r="D28" s="397">
        <v>101.47020000000001</v>
      </c>
      <c r="E28" s="397">
        <v>245.03039999999999</v>
      </c>
      <c r="F28" s="396">
        <v>173.63329999999999</v>
      </c>
      <c r="G28" s="383"/>
      <c r="H28" s="369"/>
      <c r="I28" s="388"/>
    </row>
    <row r="29" spans="1:9" ht="16.7" customHeight="1" thickTop="1" x14ac:dyDescent="0.2">
      <c r="A29" s="142" t="s">
        <v>43</v>
      </c>
      <c r="B29" s="385">
        <v>2.8799999999999999E-2</v>
      </c>
      <c r="C29" s="386">
        <v>112.73520000000001</v>
      </c>
      <c r="D29" s="387">
        <v>80.23</v>
      </c>
      <c r="E29" s="387">
        <v>148.3844</v>
      </c>
      <c r="F29" s="386">
        <v>113.31359999999999</v>
      </c>
      <c r="G29" s="383"/>
      <c r="H29" s="369"/>
      <c r="I29" s="388"/>
    </row>
    <row r="30" spans="1:9" ht="16.7" customHeight="1" x14ac:dyDescent="0.2">
      <c r="A30" s="149" t="s">
        <v>45</v>
      </c>
      <c r="B30" s="389">
        <v>1.3849</v>
      </c>
      <c r="C30" s="390">
        <v>143.5266</v>
      </c>
      <c r="D30" s="391">
        <v>95.97</v>
      </c>
      <c r="E30" s="391">
        <v>200.13480000000001</v>
      </c>
      <c r="F30" s="390">
        <v>146.5539</v>
      </c>
      <c r="G30" s="383"/>
      <c r="H30" s="369"/>
      <c r="I30" s="388"/>
    </row>
    <row r="31" spans="1:9" ht="16.7" customHeight="1" x14ac:dyDescent="0.2">
      <c r="A31" s="149" t="s">
        <v>46</v>
      </c>
      <c r="B31" s="389">
        <v>2.8519999999999999</v>
      </c>
      <c r="C31" s="390">
        <v>155.1028</v>
      </c>
      <c r="D31" s="391">
        <v>101.43</v>
      </c>
      <c r="E31" s="391">
        <v>224.24</v>
      </c>
      <c r="F31" s="390">
        <v>161.09870000000001</v>
      </c>
      <c r="G31" s="383"/>
      <c r="H31" s="369"/>
      <c r="I31" s="388"/>
    </row>
    <row r="32" spans="1:9" ht="16.7" customHeight="1" x14ac:dyDescent="0.2">
      <c r="A32" s="149" t="s">
        <v>47</v>
      </c>
      <c r="B32" s="389">
        <v>5.6562000000000001</v>
      </c>
      <c r="C32" s="390">
        <v>166.25710000000001</v>
      </c>
      <c r="D32" s="391">
        <v>102.60339999999999</v>
      </c>
      <c r="E32" s="391">
        <v>242.55889999999999</v>
      </c>
      <c r="F32" s="390">
        <v>172.84950000000001</v>
      </c>
      <c r="G32" s="383"/>
      <c r="H32" s="369"/>
      <c r="I32" s="388"/>
    </row>
    <row r="33" spans="1:9" ht="16.7" customHeight="1" x14ac:dyDescent="0.2">
      <c r="A33" s="149" t="s">
        <v>48</v>
      </c>
      <c r="B33" s="389">
        <v>5.4541000000000004</v>
      </c>
      <c r="C33" s="390">
        <v>179.97569999999999</v>
      </c>
      <c r="D33" s="391">
        <v>106.1469</v>
      </c>
      <c r="E33" s="391">
        <v>262.00360000000001</v>
      </c>
      <c r="F33" s="390">
        <v>185.89660000000001</v>
      </c>
      <c r="G33" s="383"/>
      <c r="H33" s="369"/>
      <c r="I33" s="388"/>
    </row>
    <row r="34" spans="1:9" ht="16.7" customHeight="1" x14ac:dyDescent="0.2">
      <c r="A34" s="149" t="s">
        <v>49</v>
      </c>
      <c r="B34" s="389">
        <v>1.4371</v>
      </c>
      <c r="C34" s="390">
        <v>181.7501</v>
      </c>
      <c r="D34" s="391">
        <v>94.15</v>
      </c>
      <c r="E34" s="391">
        <v>259.25729999999999</v>
      </c>
      <c r="F34" s="390">
        <v>182.36070000000001</v>
      </c>
      <c r="G34" s="383"/>
      <c r="H34" s="369"/>
      <c r="I34" s="388"/>
    </row>
    <row r="35" spans="1:9" ht="15.75" customHeight="1" x14ac:dyDescent="0.2">
      <c r="A35" s="398"/>
      <c r="B35" s="399"/>
      <c r="C35" s="400"/>
      <c r="D35" s="401"/>
      <c r="E35" s="401"/>
      <c r="F35" s="401"/>
      <c r="G35" s="383"/>
      <c r="H35" s="369"/>
      <c r="I35" s="388"/>
    </row>
    <row r="36" spans="1:9" ht="15.75" customHeight="1" x14ac:dyDescent="0.2">
      <c r="A36" s="398"/>
      <c r="B36" s="399"/>
      <c r="C36" s="400"/>
      <c r="D36" s="401"/>
      <c r="E36" s="401"/>
      <c r="F36" s="401"/>
      <c r="G36" s="383"/>
      <c r="H36" s="369"/>
      <c r="I36" s="388"/>
    </row>
    <row r="37" spans="1:9" ht="15.75" customHeight="1" x14ac:dyDescent="0.2">
      <c r="A37" s="402"/>
      <c r="B37" s="399"/>
      <c r="C37" s="400"/>
      <c r="D37" s="401"/>
      <c r="E37" s="401"/>
      <c r="F37" s="401"/>
      <c r="G37" s="383"/>
      <c r="H37" s="369"/>
      <c r="I37" s="388"/>
    </row>
    <row r="38" spans="1:9" ht="15.75" customHeight="1" x14ac:dyDescent="0.2">
      <c r="A38" s="398"/>
      <c r="B38" s="399"/>
      <c r="C38" s="400"/>
      <c r="D38" s="401"/>
      <c r="E38" s="401"/>
      <c r="F38" s="401"/>
      <c r="G38" s="383"/>
      <c r="H38" s="369"/>
      <c r="I38" s="388"/>
    </row>
    <row r="39" spans="1:9" ht="15.75" customHeight="1" x14ac:dyDescent="0.2">
      <c r="A39" s="398"/>
      <c r="B39" s="399"/>
      <c r="C39" s="400"/>
      <c r="D39" s="401"/>
      <c r="E39" s="401"/>
      <c r="F39" s="401"/>
      <c r="G39" s="383"/>
      <c r="H39" s="369"/>
      <c r="I39" s="388"/>
    </row>
    <row r="40" spans="1:9" ht="15.75" customHeight="1" x14ac:dyDescent="0.2">
      <c r="A40" s="402"/>
      <c r="B40" s="399"/>
      <c r="C40" s="400"/>
      <c r="D40" s="401"/>
      <c r="E40" s="401"/>
      <c r="F40" s="401"/>
      <c r="G40" s="383"/>
      <c r="H40" s="369"/>
      <c r="I40" s="388"/>
    </row>
    <row r="41" spans="1:9" ht="15.75" customHeight="1" x14ac:dyDescent="0.2">
      <c r="A41" s="398"/>
      <c r="B41" s="399"/>
      <c r="C41" s="400"/>
      <c r="D41" s="401"/>
      <c r="E41" s="401"/>
      <c r="F41" s="401"/>
      <c r="G41" s="383"/>
      <c r="H41" s="369"/>
      <c r="I41" s="388"/>
    </row>
    <row r="42" spans="1:9" ht="15.75" customHeight="1" x14ac:dyDescent="0.2">
      <c r="A42" s="398"/>
      <c r="B42" s="399"/>
      <c r="C42" s="400"/>
      <c r="D42" s="401"/>
      <c r="E42" s="401"/>
      <c r="F42" s="401"/>
      <c r="G42" s="383"/>
      <c r="H42" s="369"/>
      <c r="I42" s="388"/>
    </row>
    <row r="43" spans="1:9" ht="15.75" customHeight="1" x14ac:dyDescent="0.2">
      <c r="A43" s="398"/>
      <c r="B43" s="399"/>
      <c r="C43" s="400"/>
      <c r="D43" s="401"/>
      <c r="E43" s="401"/>
      <c r="F43" s="401"/>
      <c r="G43" s="383"/>
      <c r="H43" s="369"/>
      <c r="I43" s="388"/>
    </row>
    <row r="44" spans="1:9" ht="15.75" customHeight="1" x14ac:dyDescent="0.2">
      <c r="A44" s="398"/>
      <c r="B44" s="399"/>
      <c r="C44" s="400"/>
      <c r="D44" s="401"/>
      <c r="E44" s="401"/>
      <c r="F44" s="401"/>
      <c r="G44" s="383"/>
      <c r="H44" s="369"/>
      <c r="I44" s="388"/>
    </row>
    <row r="45" spans="1:9" ht="15.75" customHeight="1" x14ac:dyDescent="0.2">
      <c r="A45" s="402"/>
      <c r="B45" s="399"/>
      <c r="C45" s="400"/>
      <c r="D45" s="401"/>
      <c r="E45" s="401"/>
      <c r="F45" s="401"/>
      <c r="G45" s="383"/>
      <c r="H45" s="369"/>
      <c r="I45" s="388"/>
    </row>
    <row r="46" spans="1:9" ht="15.75" customHeight="1" x14ac:dyDescent="0.2">
      <c r="A46" s="398"/>
      <c r="B46" s="399"/>
      <c r="C46" s="400"/>
      <c r="D46" s="401"/>
      <c r="E46" s="401"/>
      <c r="F46" s="401"/>
      <c r="G46" s="383"/>
      <c r="H46" s="369"/>
      <c r="I46" s="388"/>
    </row>
    <row r="47" spans="1:9" ht="15.75" customHeight="1" x14ac:dyDescent="0.2">
      <c r="A47" s="398"/>
      <c r="B47" s="399"/>
      <c r="C47" s="400"/>
      <c r="D47" s="401"/>
      <c r="E47" s="401"/>
      <c r="F47" s="401"/>
      <c r="G47" s="383"/>
      <c r="H47" s="369"/>
      <c r="I47" s="388"/>
    </row>
    <row r="48" spans="1:9" ht="15.75" customHeight="1" x14ac:dyDescent="0.2">
      <c r="A48" s="398"/>
      <c r="B48" s="399"/>
      <c r="C48" s="400"/>
      <c r="D48" s="401"/>
      <c r="E48" s="401"/>
      <c r="F48" s="401"/>
      <c r="G48" s="383"/>
      <c r="H48" s="369"/>
      <c r="I48" s="388"/>
    </row>
    <row r="49" spans="1:9" ht="15.75" customHeight="1" x14ac:dyDescent="0.2">
      <c r="A49" s="402"/>
      <c r="B49" s="399"/>
      <c r="C49" s="400"/>
      <c r="D49" s="401"/>
      <c r="E49" s="401"/>
      <c r="F49" s="401"/>
      <c r="G49" s="383"/>
      <c r="H49" s="369"/>
      <c r="I49" s="388"/>
    </row>
    <row r="50" spans="1:9" ht="15.75" customHeight="1" x14ac:dyDescent="0.2">
      <c r="A50" s="398"/>
      <c r="B50" s="399"/>
      <c r="C50" s="400"/>
      <c r="D50" s="401"/>
      <c r="E50" s="401"/>
      <c r="F50" s="401"/>
      <c r="G50" s="383"/>
      <c r="H50" s="369"/>
      <c r="I50" s="388"/>
    </row>
    <row r="51" spans="1:9" ht="15.75" customHeight="1" x14ac:dyDescent="0.2">
      <c r="A51" s="398"/>
      <c r="B51" s="399"/>
      <c r="C51" s="400"/>
      <c r="D51" s="401"/>
      <c r="E51" s="401"/>
      <c r="F51" s="401"/>
      <c r="G51" s="383"/>
      <c r="H51" s="369"/>
      <c r="I51" s="388"/>
    </row>
    <row r="52" spans="1:9" ht="15.75" customHeight="1" x14ac:dyDescent="0.2">
      <c r="A52" s="398"/>
      <c r="B52" s="399"/>
      <c r="C52" s="400"/>
      <c r="D52" s="401"/>
      <c r="E52" s="401"/>
      <c r="F52" s="401"/>
      <c r="G52" s="383"/>
      <c r="H52" s="369"/>
      <c r="I52" s="388"/>
    </row>
    <row r="53" spans="1:9" ht="15.75" customHeight="1" x14ac:dyDescent="0.2">
      <c r="A53" s="403"/>
      <c r="B53" s="404"/>
      <c r="C53" s="405"/>
      <c r="D53" s="405"/>
      <c r="E53" s="405"/>
      <c r="F53" s="405"/>
    </row>
    <row r="54" spans="1:9" x14ac:dyDescent="0.2">
      <c r="B54" s="406"/>
      <c r="C54" s="406"/>
      <c r="D54" s="406"/>
      <c r="E54" s="406"/>
      <c r="F54" s="406"/>
    </row>
    <row r="55" spans="1:9" x14ac:dyDescent="0.2">
      <c r="B55" s="406"/>
      <c r="C55" s="406"/>
      <c r="D55" s="406"/>
      <c r="E55" s="406"/>
      <c r="F55" s="4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0BC7-17F9-47D4-B731-93518610DEC1}">
  <sheetPr codeName="List17">
    <tabColor rgb="FF66FFFF"/>
  </sheetPr>
  <dimension ref="A1:S131"/>
  <sheetViews>
    <sheetView showGridLines="0" zoomScaleNormal="100" zoomScaleSheetLayoutView="100" workbookViewId="0">
      <selection activeCell="I39" sqref="I39"/>
    </sheetView>
  </sheetViews>
  <sheetFormatPr defaultColWidth="9.33203125" defaultRowHeight="12.75" x14ac:dyDescent="0.2"/>
  <cols>
    <col min="1" max="1" width="51.33203125" style="407" customWidth="1"/>
    <col min="2" max="2" width="14.83203125" style="407" customWidth="1"/>
    <col min="3" max="3" width="10" style="420" customWidth="1"/>
    <col min="4" max="5" width="9.5" style="407" customWidth="1"/>
    <col min="6" max="6" width="10" style="407" customWidth="1"/>
    <col min="7" max="7" width="14.33203125" customWidth="1"/>
    <col min="8" max="19" width="10.6640625" style="407" customWidth="1"/>
    <col min="20" max="16384" width="9.33203125" style="407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301</v>
      </c>
      <c r="H1" s="341"/>
      <c r="I1" s="341"/>
      <c r="J1" s="7"/>
      <c r="K1" s="341"/>
      <c r="L1" s="341"/>
      <c r="M1" s="341"/>
      <c r="N1" s="341"/>
      <c r="O1" s="341"/>
      <c r="P1" s="5" t="s">
        <v>1</v>
      </c>
      <c r="Q1" s="323" t="s">
        <v>2</v>
      </c>
      <c r="R1" s="341"/>
      <c r="S1" s="341"/>
    </row>
    <row r="2" spans="1:19" ht="17.100000000000001" customHeight="1" x14ac:dyDescent="0.2">
      <c r="A2" s="8"/>
      <c r="B2" s="8"/>
      <c r="C2" s="8"/>
      <c r="D2" s="369"/>
      <c r="E2" s="369"/>
      <c r="F2" s="369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8" customHeight="1" x14ac:dyDescent="0.2">
      <c r="A3" s="14" t="s">
        <v>302</v>
      </c>
      <c r="B3" s="14"/>
      <c r="C3" s="14"/>
      <c r="D3" s="14"/>
      <c r="E3" s="14"/>
      <c r="F3" s="15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9" customHeight="1" x14ac:dyDescent="0.2">
      <c r="A4" s="408"/>
      <c r="B4" s="373"/>
      <c r="C4" s="373"/>
      <c r="D4" s="373"/>
      <c r="E4" s="373"/>
      <c r="F4" s="373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.75" customHeight="1" x14ac:dyDescent="0.2">
      <c r="A5" s="408"/>
      <c r="B5" s="373"/>
      <c r="C5" s="18"/>
      <c r="D5" s="19" t="str">
        <f>VLOOKUP($P$1,[1]System!$N$2:$O$16,2,0)</f>
        <v>Liberecký kraj</v>
      </c>
      <c r="E5" s="19"/>
      <c r="F5" s="20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9" s="411" customFormat="1" ht="6" customHeight="1" x14ac:dyDescent="0.2">
      <c r="A6" s="409"/>
      <c r="B6" s="409"/>
      <c r="C6" s="409"/>
      <c r="D6" s="409"/>
      <c r="E6" s="409"/>
      <c r="F6" s="409"/>
      <c r="G6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s="411" customFormat="1" ht="18.75" customHeight="1" x14ac:dyDescent="0.2">
      <c r="A7" s="374" t="s">
        <v>303</v>
      </c>
      <c r="B7" s="258" t="s">
        <v>31</v>
      </c>
      <c r="C7" s="375" t="s">
        <v>298</v>
      </c>
      <c r="D7" s="375" t="s">
        <v>299</v>
      </c>
      <c r="E7" s="376"/>
      <c r="F7" s="375" t="s">
        <v>300</v>
      </c>
      <c r="G7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11" customFormat="1" ht="14.25" customHeight="1" x14ac:dyDescent="0.2">
      <c r="A8" s="374"/>
      <c r="B8" s="258"/>
      <c r="C8" s="375"/>
      <c r="D8" s="376"/>
      <c r="E8" s="376"/>
      <c r="F8" s="375"/>
      <c r="G8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s="411" customFormat="1" ht="18.75" customHeight="1" x14ac:dyDescent="0.2">
      <c r="A9" s="374"/>
      <c r="B9" s="258"/>
      <c r="C9" s="375"/>
      <c r="D9" s="376" t="s">
        <v>8</v>
      </c>
      <c r="E9" s="376" t="s">
        <v>16</v>
      </c>
      <c r="F9" s="375"/>
      <c r="G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411" customFormat="1" ht="18.75" customHeight="1" x14ac:dyDescent="0.2">
      <c r="A10" s="374"/>
      <c r="B10" s="258"/>
      <c r="C10" s="375"/>
      <c r="D10" s="376"/>
      <c r="E10" s="376"/>
      <c r="F10" s="375"/>
      <c r="G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1" customFormat="1" ht="13.15" customHeight="1" x14ac:dyDescent="0.2">
      <c r="A11" s="374"/>
      <c r="B11" s="269" t="s">
        <v>27</v>
      </c>
      <c r="C11" s="377" t="s">
        <v>288</v>
      </c>
      <c r="D11" s="377" t="s">
        <v>288</v>
      </c>
      <c r="E11" s="377" t="s">
        <v>288</v>
      </c>
      <c r="F11" s="377" t="s">
        <v>288</v>
      </c>
      <c r="G11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s="411" customFormat="1" ht="0.75" customHeight="1" x14ac:dyDescent="0.2">
      <c r="A12" s="412"/>
      <c r="B12" s="413"/>
      <c r="C12" s="414"/>
      <c r="D12" s="414"/>
      <c r="E12" s="414"/>
      <c r="F12" s="414"/>
      <c r="G12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1" customFormat="1" ht="13.15" customHeight="1" x14ac:dyDescent="0.2">
      <c r="A13" s="333" t="s">
        <v>186</v>
      </c>
      <c r="B13" s="334">
        <v>8.3500000000000005E-2</v>
      </c>
      <c r="C13" s="415">
        <v>334.97309999999999</v>
      </c>
      <c r="D13" s="416">
        <v>212.79939999999999</v>
      </c>
      <c r="E13" s="416">
        <v>552.49959999999999</v>
      </c>
      <c r="F13" s="416">
        <v>367.66039999999998</v>
      </c>
      <c r="G13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1" customFormat="1" ht="13.15" customHeight="1" x14ac:dyDescent="0.25">
      <c r="A14" s="417" t="s">
        <v>187</v>
      </c>
      <c r="B14" s="338">
        <v>8.8499999999999995E-2</v>
      </c>
      <c r="C14" s="418">
        <v>247.1755</v>
      </c>
      <c r="D14" s="419">
        <v>67.36</v>
      </c>
      <c r="E14" s="419">
        <v>389.88630000000001</v>
      </c>
      <c r="F14" s="419">
        <v>253.25319999999999</v>
      </c>
      <c r="G14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s="411" customFormat="1" ht="13.15" customHeight="1" x14ac:dyDescent="0.2">
      <c r="A15" s="333" t="s">
        <v>188</v>
      </c>
      <c r="B15" s="334">
        <v>3.9899999999999998E-2</v>
      </c>
      <c r="C15" s="415">
        <v>270.74259999999998</v>
      </c>
      <c r="D15" s="416">
        <v>183.19810000000001</v>
      </c>
      <c r="E15" s="416">
        <v>395.42700000000002</v>
      </c>
      <c r="F15" s="416">
        <v>272.65949999999998</v>
      </c>
      <c r="G15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1" customFormat="1" ht="13.15" customHeight="1" x14ac:dyDescent="0.25">
      <c r="A16" s="417" t="s">
        <v>189</v>
      </c>
      <c r="B16" s="338">
        <v>6.9000000000000006E-2</v>
      </c>
      <c r="C16" s="418">
        <v>250.40379999999999</v>
      </c>
      <c r="D16" s="419">
        <v>176.39490000000001</v>
      </c>
      <c r="E16" s="419">
        <v>413.52069999999998</v>
      </c>
      <c r="F16" s="419">
        <v>270.4932</v>
      </c>
      <c r="G16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411" customFormat="1" ht="13.15" customHeight="1" x14ac:dyDescent="0.2">
      <c r="A17" s="333" t="s">
        <v>190</v>
      </c>
      <c r="B17" s="334">
        <v>0.15160000000000001</v>
      </c>
      <c r="C17" s="415">
        <v>256.01560000000001</v>
      </c>
      <c r="D17" s="416">
        <v>192.52869999999999</v>
      </c>
      <c r="E17" s="416">
        <v>311.39999999999998</v>
      </c>
      <c r="F17" s="416">
        <v>254.92429999999999</v>
      </c>
      <c r="G17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1" customFormat="1" ht="13.15" customHeight="1" x14ac:dyDescent="0.25">
      <c r="A18" s="417" t="s">
        <v>191</v>
      </c>
      <c r="B18" s="338">
        <v>4.3099999999999999E-2</v>
      </c>
      <c r="C18" s="418">
        <v>356.44260000000003</v>
      </c>
      <c r="D18" s="419">
        <v>201.0548</v>
      </c>
      <c r="E18" s="419">
        <v>519.80349999999999</v>
      </c>
      <c r="F18" s="419">
        <v>346.87529999999998</v>
      </c>
      <c r="G18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1" customFormat="1" ht="13.15" customHeight="1" x14ac:dyDescent="0.2">
      <c r="A19" s="333" t="s">
        <v>192</v>
      </c>
      <c r="B19" s="334">
        <v>3.61E-2</v>
      </c>
      <c r="C19" s="415">
        <v>206.21969999999999</v>
      </c>
      <c r="D19" s="416">
        <v>136.6626</v>
      </c>
      <c r="E19" s="416">
        <v>272.51260000000002</v>
      </c>
      <c r="F19" s="416">
        <v>213.62700000000001</v>
      </c>
      <c r="G1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411" customFormat="1" ht="13.15" customHeight="1" x14ac:dyDescent="0.25">
      <c r="A20" s="417" t="s">
        <v>193</v>
      </c>
      <c r="B20" s="338">
        <v>0.40760000000000002</v>
      </c>
      <c r="C20" s="418">
        <v>326.64949999999999</v>
      </c>
      <c r="D20" s="419">
        <v>227.8794</v>
      </c>
      <c r="E20" s="419">
        <v>409.42290000000003</v>
      </c>
      <c r="F20" s="419">
        <v>323.73309999999998</v>
      </c>
      <c r="G2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1" customFormat="1" ht="13.15" customHeight="1" x14ac:dyDescent="0.2">
      <c r="A21" s="333" t="s">
        <v>194</v>
      </c>
      <c r="B21" s="334">
        <v>5.8999999999999997E-2</v>
      </c>
      <c r="C21" s="415">
        <v>329.47</v>
      </c>
      <c r="D21" s="416">
        <v>191.9701</v>
      </c>
      <c r="E21" s="416">
        <v>589.33130000000006</v>
      </c>
      <c r="F21" s="416">
        <v>362.81</v>
      </c>
      <c r="G21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1" customFormat="1" ht="13.15" customHeight="1" x14ac:dyDescent="0.25">
      <c r="A22" s="417" t="s">
        <v>195</v>
      </c>
      <c r="B22" s="338">
        <v>9.4100000000000003E-2</v>
      </c>
      <c r="C22" s="418">
        <v>171.60239999999999</v>
      </c>
      <c r="D22" s="419">
        <v>110.63330000000001</v>
      </c>
      <c r="E22" s="419">
        <v>240.27520000000001</v>
      </c>
      <c r="F22" s="419">
        <v>175.21109999999999</v>
      </c>
      <c r="G22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411" customFormat="1" ht="13.15" customHeight="1" x14ac:dyDescent="0.2">
      <c r="A23" s="333" t="s">
        <v>196</v>
      </c>
      <c r="B23" s="334">
        <v>0.10730000000000001</v>
      </c>
      <c r="C23" s="415">
        <v>175.2038</v>
      </c>
      <c r="D23" s="416">
        <v>132.6934</v>
      </c>
      <c r="E23" s="416">
        <v>211.33430000000001</v>
      </c>
      <c r="F23" s="416">
        <v>176.25839999999999</v>
      </c>
      <c r="G23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1" customFormat="1" ht="13.15" customHeight="1" x14ac:dyDescent="0.25">
      <c r="A24" s="417" t="s">
        <v>197</v>
      </c>
      <c r="B24" s="338">
        <v>0.1027</v>
      </c>
      <c r="C24" s="418">
        <v>174.3725</v>
      </c>
      <c r="D24" s="419">
        <v>128.64709999999999</v>
      </c>
      <c r="E24" s="419">
        <v>219.24719999999999</v>
      </c>
      <c r="F24" s="419">
        <v>177.73869999999999</v>
      </c>
      <c r="G24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s="411" customFormat="1" ht="13.15" customHeight="1" x14ac:dyDescent="0.2">
      <c r="A25" s="333" t="s">
        <v>198</v>
      </c>
      <c r="B25" s="334">
        <v>0.21160000000000001</v>
      </c>
      <c r="C25" s="415">
        <v>375.15519999999998</v>
      </c>
      <c r="D25" s="416">
        <v>211.6969</v>
      </c>
      <c r="E25" s="416">
        <v>530.11530000000005</v>
      </c>
      <c r="F25" s="416">
        <v>373.22289999999998</v>
      </c>
      <c r="G25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1" customFormat="1" ht="13.15" customHeight="1" x14ac:dyDescent="0.25">
      <c r="A26" s="417" t="s">
        <v>199</v>
      </c>
      <c r="B26" s="338">
        <v>0.1731</v>
      </c>
      <c r="C26" s="418">
        <v>227.43700000000001</v>
      </c>
      <c r="D26" s="419">
        <v>187.8065</v>
      </c>
      <c r="E26" s="419">
        <v>257.67869999999999</v>
      </c>
      <c r="F26" s="419">
        <v>224.39359999999999</v>
      </c>
      <c r="G26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s="411" customFormat="1" ht="13.15" customHeight="1" x14ac:dyDescent="0.2">
      <c r="A27" s="333" t="s">
        <v>200</v>
      </c>
      <c r="B27" s="334">
        <v>0.56630000000000003</v>
      </c>
      <c r="C27" s="415">
        <v>215.63409999999999</v>
      </c>
      <c r="D27" s="416">
        <v>170.01480000000001</v>
      </c>
      <c r="E27" s="416">
        <v>277.428</v>
      </c>
      <c r="F27" s="416">
        <v>221.02420000000001</v>
      </c>
      <c r="G27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1" customFormat="1" ht="13.15" customHeight="1" x14ac:dyDescent="0.25">
      <c r="A28" s="417" t="s">
        <v>201</v>
      </c>
      <c r="B28" s="338">
        <v>1.8207</v>
      </c>
      <c r="C28" s="418">
        <v>203.81219999999999</v>
      </c>
      <c r="D28" s="419">
        <v>167.0427</v>
      </c>
      <c r="E28" s="419">
        <v>256.05410000000001</v>
      </c>
      <c r="F28" s="419">
        <v>209.006</v>
      </c>
      <c r="G2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s="411" customFormat="1" ht="13.15" customHeight="1" x14ac:dyDescent="0.2">
      <c r="A29" s="333" t="s">
        <v>202</v>
      </c>
      <c r="B29" s="334">
        <v>1.1438999999999999</v>
      </c>
      <c r="C29" s="415">
        <v>202.29220000000001</v>
      </c>
      <c r="D29" s="416">
        <v>164.29130000000001</v>
      </c>
      <c r="E29" s="416">
        <v>250.92699999999999</v>
      </c>
      <c r="F29" s="416">
        <v>206.62139999999999</v>
      </c>
      <c r="G29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411" customFormat="1" ht="13.15" customHeight="1" x14ac:dyDescent="0.25">
      <c r="A30" s="417" t="s">
        <v>203</v>
      </c>
      <c r="B30" s="338">
        <v>1.0247999999999999</v>
      </c>
      <c r="C30" s="418">
        <v>173.0461</v>
      </c>
      <c r="D30" s="419">
        <v>138.72309999999999</v>
      </c>
      <c r="E30" s="419">
        <v>217.8946</v>
      </c>
      <c r="F30" s="419">
        <v>177.32480000000001</v>
      </c>
      <c r="G3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s="411" customFormat="1" ht="13.15" customHeight="1" x14ac:dyDescent="0.2">
      <c r="A31" s="333" t="s">
        <v>204</v>
      </c>
      <c r="B31" s="334">
        <v>0.14960000000000001</v>
      </c>
      <c r="C31" s="415">
        <v>199.9701</v>
      </c>
      <c r="D31" s="416">
        <v>170.49809999999999</v>
      </c>
      <c r="E31" s="416">
        <v>235.09379999999999</v>
      </c>
      <c r="F31" s="416">
        <v>203.59360000000001</v>
      </c>
      <c r="G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s="411" customFormat="1" ht="13.15" customHeight="1" x14ac:dyDescent="0.25">
      <c r="A32" s="417" t="s">
        <v>205</v>
      </c>
      <c r="B32" s="338">
        <v>0.11559999999999999</v>
      </c>
      <c r="C32" s="418">
        <v>185.15</v>
      </c>
      <c r="D32" s="419">
        <v>158.93969999999999</v>
      </c>
      <c r="E32" s="419">
        <v>209.8818</v>
      </c>
      <c r="F32" s="419">
        <v>187.15870000000001</v>
      </c>
      <c r="G32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411" customFormat="1" ht="13.15" customHeight="1" x14ac:dyDescent="0.2">
      <c r="A33" s="333" t="s">
        <v>206</v>
      </c>
      <c r="B33" s="334">
        <v>0.59899999999999998</v>
      </c>
      <c r="C33" s="415">
        <v>174.15710000000001</v>
      </c>
      <c r="D33" s="416">
        <v>136.8622</v>
      </c>
      <c r="E33" s="416">
        <v>231.02029999999999</v>
      </c>
      <c r="F33" s="416">
        <v>182.58770000000001</v>
      </c>
      <c r="G33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s="411" customFormat="1" ht="13.15" customHeight="1" x14ac:dyDescent="0.25">
      <c r="A34" s="417" t="s">
        <v>207</v>
      </c>
      <c r="B34" s="338">
        <v>0.153</v>
      </c>
      <c r="C34" s="418">
        <v>181.4847</v>
      </c>
      <c r="D34" s="419">
        <v>140.43899999999999</v>
      </c>
      <c r="E34" s="419">
        <v>239.10499999999999</v>
      </c>
      <c r="F34" s="419">
        <v>187.08250000000001</v>
      </c>
      <c r="G34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1" customFormat="1" ht="13.15" customHeight="1" x14ac:dyDescent="0.2">
      <c r="A35" s="333" t="s">
        <v>208</v>
      </c>
      <c r="B35" s="334">
        <v>0.46310000000000001</v>
      </c>
      <c r="C35" s="415">
        <v>182.3476</v>
      </c>
      <c r="D35" s="416">
        <v>126.7329</v>
      </c>
      <c r="E35" s="416">
        <v>343.19659999999999</v>
      </c>
      <c r="F35" s="416">
        <v>208.82390000000001</v>
      </c>
      <c r="G35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411" customFormat="1" ht="13.15" customHeight="1" x14ac:dyDescent="0.25">
      <c r="A36" s="417" t="s">
        <v>209</v>
      </c>
      <c r="B36" s="338">
        <v>4.24E-2</v>
      </c>
      <c r="C36" s="418">
        <v>166.65299999999999</v>
      </c>
      <c r="D36" s="419">
        <v>146.7021</v>
      </c>
      <c r="E36" s="419">
        <v>207.61170000000001</v>
      </c>
      <c r="F36" s="419">
        <v>171.90119999999999</v>
      </c>
      <c r="G36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s="411" customFormat="1" ht="13.15" customHeight="1" x14ac:dyDescent="0.2">
      <c r="A37" s="333" t="s">
        <v>210</v>
      </c>
      <c r="B37" s="334">
        <v>4.2000000000000003E-2</v>
      </c>
      <c r="C37" s="415">
        <v>197.55590000000001</v>
      </c>
      <c r="D37" s="416">
        <v>137.93049999999999</v>
      </c>
      <c r="E37" s="416">
        <v>283.1995</v>
      </c>
      <c r="F37" s="416">
        <v>198.47720000000001</v>
      </c>
      <c r="G37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s="411" customFormat="1" ht="13.15" customHeight="1" x14ac:dyDescent="0.25">
      <c r="A38" s="417" t="s">
        <v>211</v>
      </c>
      <c r="B38" s="338">
        <v>5.04E-2</v>
      </c>
      <c r="C38" s="418">
        <v>176.35560000000001</v>
      </c>
      <c r="D38" s="419">
        <v>132.99340000000001</v>
      </c>
      <c r="E38" s="419">
        <v>240.49279999999999</v>
      </c>
      <c r="F38" s="419">
        <v>186.16329999999999</v>
      </c>
      <c r="G38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411" customFormat="1" ht="13.15" customHeight="1" x14ac:dyDescent="0.2">
      <c r="A39" s="333" t="s">
        <v>212</v>
      </c>
      <c r="B39" s="334">
        <v>5.21E-2</v>
      </c>
      <c r="C39" s="415">
        <v>203.5804</v>
      </c>
      <c r="D39" s="416">
        <v>151.03380000000001</v>
      </c>
      <c r="E39" s="416">
        <v>263.91300000000001</v>
      </c>
      <c r="F39" s="416">
        <v>213.02090000000001</v>
      </c>
      <c r="G39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s="411" customFormat="1" ht="13.15" customHeight="1" x14ac:dyDescent="0.25">
      <c r="A40" s="417" t="s">
        <v>213</v>
      </c>
      <c r="B40" s="338">
        <v>0.16339999999999999</v>
      </c>
      <c r="C40" s="418">
        <v>153.4486</v>
      </c>
      <c r="D40" s="419">
        <v>112.43510000000001</v>
      </c>
      <c r="E40" s="419">
        <v>213.87479999999999</v>
      </c>
      <c r="F40" s="419">
        <v>159.73869999999999</v>
      </c>
      <c r="G4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1" customFormat="1" ht="13.15" customHeight="1" x14ac:dyDescent="0.2">
      <c r="A41" s="333" t="s">
        <v>214</v>
      </c>
      <c r="B41" s="334">
        <v>6.6500000000000004E-2</v>
      </c>
      <c r="C41" s="415">
        <v>158.51</v>
      </c>
      <c r="D41" s="416">
        <v>127</v>
      </c>
      <c r="E41" s="416">
        <v>212.53100000000001</v>
      </c>
      <c r="F41" s="416">
        <v>167.43950000000001</v>
      </c>
      <c r="G41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s="411" customFormat="1" ht="13.15" customHeight="1" x14ac:dyDescent="0.25">
      <c r="A42" s="417" t="s">
        <v>215</v>
      </c>
      <c r="B42" s="338">
        <v>3.4200000000000001E-2</v>
      </c>
      <c r="C42" s="418">
        <v>169.53559999999999</v>
      </c>
      <c r="D42" s="419">
        <v>140.5813</v>
      </c>
      <c r="E42" s="419">
        <v>215.22790000000001</v>
      </c>
      <c r="F42" s="419">
        <v>178.5675</v>
      </c>
      <c r="G42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411" customFormat="1" ht="13.15" customHeight="1" x14ac:dyDescent="0.2">
      <c r="A43" s="333" t="s">
        <v>216</v>
      </c>
      <c r="B43" s="334">
        <v>0.35749999999999998</v>
      </c>
      <c r="C43" s="415">
        <v>209.8143</v>
      </c>
      <c r="D43" s="416">
        <v>170.88399999999999</v>
      </c>
      <c r="E43" s="416">
        <v>248.45050000000001</v>
      </c>
      <c r="F43" s="416">
        <v>211.2054</v>
      </c>
      <c r="G43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s="411" customFormat="1" ht="13.15" customHeight="1" x14ac:dyDescent="0.25">
      <c r="A44" s="417" t="s">
        <v>217</v>
      </c>
      <c r="B44" s="338">
        <v>5.45E-2</v>
      </c>
      <c r="C44" s="418">
        <v>178.363</v>
      </c>
      <c r="D44" s="419">
        <v>133.16579999999999</v>
      </c>
      <c r="E44" s="419">
        <v>201.25</v>
      </c>
      <c r="F44" s="419">
        <v>172.8031</v>
      </c>
      <c r="G44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1" customFormat="1" ht="13.15" customHeight="1" x14ac:dyDescent="0.2">
      <c r="A45" s="333" t="s">
        <v>218</v>
      </c>
      <c r="B45" s="334">
        <v>4.5499999999999999E-2</v>
      </c>
      <c r="C45" s="415">
        <v>188.3075</v>
      </c>
      <c r="D45" s="416">
        <v>143.18700000000001</v>
      </c>
      <c r="E45" s="416">
        <v>205.40090000000001</v>
      </c>
      <c r="F45" s="416">
        <v>182.2552</v>
      </c>
      <c r="G45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s="411" customFormat="1" ht="13.15" customHeight="1" x14ac:dyDescent="0.25">
      <c r="A46" s="417" t="s">
        <v>219</v>
      </c>
      <c r="B46" s="338">
        <v>0.5353</v>
      </c>
      <c r="C46" s="418">
        <v>172.4718</v>
      </c>
      <c r="D46" s="419">
        <v>131.64439999999999</v>
      </c>
      <c r="E46" s="419">
        <v>236.64</v>
      </c>
      <c r="F46" s="419">
        <v>180.38239999999999</v>
      </c>
      <c r="G46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s="411" customFormat="1" ht="13.15" customHeight="1" x14ac:dyDescent="0.2">
      <c r="A47" s="333" t="s">
        <v>220</v>
      </c>
      <c r="B47" s="334">
        <v>0.15440000000000001</v>
      </c>
      <c r="C47" s="415">
        <v>213.78399999999999</v>
      </c>
      <c r="D47" s="416">
        <v>160.15360000000001</v>
      </c>
      <c r="E47" s="416">
        <v>303.90969999999999</v>
      </c>
      <c r="F47" s="416">
        <v>227.5746</v>
      </c>
      <c r="G47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411" customFormat="1" ht="13.15" customHeight="1" x14ac:dyDescent="0.25">
      <c r="A48" s="417" t="s">
        <v>221</v>
      </c>
      <c r="B48" s="338">
        <v>0.18679999999999999</v>
      </c>
      <c r="C48" s="418">
        <v>149.7217</v>
      </c>
      <c r="D48" s="419">
        <v>114.3811</v>
      </c>
      <c r="E48" s="419">
        <v>195.60589999999999</v>
      </c>
      <c r="F48" s="419">
        <v>153.62649999999999</v>
      </c>
      <c r="G48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s="411" customFormat="1" ht="13.15" customHeight="1" x14ac:dyDescent="0.2">
      <c r="A49" s="333" t="s">
        <v>222</v>
      </c>
      <c r="B49" s="334">
        <v>0.88819999999999999</v>
      </c>
      <c r="C49" s="415">
        <v>157.2527</v>
      </c>
      <c r="D49" s="416">
        <v>119.94</v>
      </c>
      <c r="E49" s="416">
        <v>214.60849999999999</v>
      </c>
      <c r="F49" s="416">
        <v>165.5402</v>
      </c>
      <c r="G49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1" customFormat="1" ht="13.15" customHeight="1" x14ac:dyDescent="0.25">
      <c r="A50" s="417" t="s">
        <v>223</v>
      </c>
      <c r="B50" s="338">
        <v>0.50739999999999996</v>
      </c>
      <c r="C50" s="418">
        <v>198.96019999999999</v>
      </c>
      <c r="D50" s="419">
        <v>158.3912</v>
      </c>
      <c r="E50" s="419">
        <v>250.8142</v>
      </c>
      <c r="F50" s="419">
        <v>203.73679999999999</v>
      </c>
      <c r="G5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s="411" customFormat="1" ht="13.15" customHeight="1" x14ac:dyDescent="0.2">
      <c r="A51" s="333" t="s">
        <v>224</v>
      </c>
      <c r="B51" s="334">
        <v>0.37130000000000002</v>
      </c>
      <c r="C51" s="415">
        <v>137.66890000000001</v>
      </c>
      <c r="D51" s="416">
        <v>106.84</v>
      </c>
      <c r="E51" s="416">
        <v>183.55600000000001</v>
      </c>
      <c r="F51" s="416">
        <v>141.4975</v>
      </c>
      <c r="G51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411" customFormat="1" ht="13.15" customHeight="1" x14ac:dyDescent="0.25">
      <c r="A52" s="417" t="s">
        <v>225</v>
      </c>
      <c r="B52" s="338">
        <v>0.10299999999999999</v>
      </c>
      <c r="C52" s="418">
        <v>149.69130000000001</v>
      </c>
      <c r="D52" s="419">
        <v>116.2332</v>
      </c>
      <c r="E52" s="419">
        <v>180.4896</v>
      </c>
      <c r="F52" s="419">
        <v>148.33619999999999</v>
      </c>
      <c r="G52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s="411" customFormat="1" ht="13.15" customHeight="1" x14ac:dyDescent="0.2">
      <c r="A53" s="333" t="s">
        <v>227</v>
      </c>
      <c r="B53" s="334">
        <v>0.4481</v>
      </c>
      <c r="C53" s="415">
        <v>158.49860000000001</v>
      </c>
      <c r="D53" s="416">
        <v>118.08799999999999</v>
      </c>
      <c r="E53" s="416">
        <v>206.42009999999999</v>
      </c>
      <c r="F53" s="416">
        <v>162.59180000000001</v>
      </c>
      <c r="G53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s="411" customFormat="1" ht="13.15" customHeight="1" x14ac:dyDescent="0.25">
      <c r="A54" s="417" t="s">
        <v>228</v>
      </c>
      <c r="B54" s="338">
        <v>5.0999999999999997E-2</v>
      </c>
      <c r="C54" s="418">
        <v>173.00219999999999</v>
      </c>
      <c r="D54" s="419">
        <v>140.48699999999999</v>
      </c>
      <c r="E54" s="419">
        <v>295.61950000000002</v>
      </c>
      <c r="F54" s="419">
        <v>190.57230000000001</v>
      </c>
      <c r="G54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s="411" customFormat="1" ht="13.15" customHeight="1" x14ac:dyDescent="0.2">
      <c r="A55" s="333" t="s">
        <v>229</v>
      </c>
      <c r="B55" s="334">
        <v>0.30209999999999998</v>
      </c>
      <c r="C55" s="415">
        <v>147.05000000000001</v>
      </c>
      <c r="D55" s="416">
        <v>105.5595</v>
      </c>
      <c r="E55" s="416">
        <v>206.298</v>
      </c>
      <c r="F55" s="416">
        <v>151.61869999999999</v>
      </c>
      <c r="G55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1" customFormat="1" ht="13.15" customHeight="1" x14ac:dyDescent="0.25">
      <c r="A56" s="417" t="s">
        <v>230</v>
      </c>
      <c r="B56" s="338">
        <v>7.9100000000000004E-2</v>
      </c>
      <c r="C56" s="418">
        <v>146.38679999999999</v>
      </c>
      <c r="D56" s="419">
        <v>111.1649</v>
      </c>
      <c r="E56" s="419">
        <v>190.87739999999999</v>
      </c>
      <c r="F56" s="419">
        <v>151.85140000000001</v>
      </c>
      <c r="G56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s="411" customFormat="1" ht="13.15" customHeight="1" x14ac:dyDescent="0.2">
      <c r="A57" s="333" t="s">
        <v>231</v>
      </c>
      <c r="B57" s="334">
        <v>9.8400000000000001E-2</v>
      </c>
      <c r="C57" s="415">
        <v>165.45060000000001</v>
      </c>
      <c r="D57" s="416">
        <v>130.83959999999999</v>
      </c>
      <c r="E57" s="416">
        <v>228.11189999999999</v>
      </c>
      <c r="F57" s="416">
        <v>172.8219</v>
      </c>
      <c r="G57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s="411" customFormat="1" ht="13.15" customHeight="1" x14ac:dyDescent="0.25">
      <c r="A58" s="417" t="s">
        <v>232</v>
      </c>
      <c r="B58" s="338">
        <v>3.6799999999999999E-2</v>
      </c>
      <c r="C58" s="418">
        <v>138.8039</v>
      </c>
      <c r="D58" s="419">
        <v>99.44</v>
      </c>
      <c r="E58" s="419">
        <v>177.84979999999999</v>
      </c>
      <c r="F58" s="419">
        <v>138.80119999999999</v>
      </c>
      <c r="G58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s="411" customFormat="1" ht="13.15" customHeight="1" x14ac:dyDescent="0.2">
      <c r="A59" s="333" t="s">
        <v>233</v>
      </c>
      <c r="B59" s="334">
        <v>8.5500000000000007E-2</v>
      </c>
      <c r="C59" s="415">
        <v>133.15620000000001</v>
      </c>
      <c r="D59" s="416">
        <v>107.5556</v>
      </c>
      <c r="E59" s="416">
        <v>177.42920000000001</v>
      </c>
      <c r="F59" s="416">
        <v>137.8476</v>
      </c>
      <c r="G59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1" customFormat="1" ht="13.15" customHeight="1" x14ac:dyDescent="0.25">
      <c r="A60" s="417" t="s">
        <v>234</v>
      </c>
      <c r="B60" s="338">
        <v>7.5399999999999995E-2</v>
      </c>
      <c r="C60" s="418">
        <v>142.66069999999999</v>
      </c>
      <c r="D60" s="419">
        <v>106.273</v>
      </c>
      <c r="E60" s="419">
        <v>173.01900000000001</v>
      </c>
      <c r="F60" s="419">
        <v>140.79499999999999</v>
      </c>
      <c r="G6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s="411" customFormat="1" ht="13.15" customHeight="1" x14ac:dyDescent="0.2">
      <c r="A61" s="333" t="s">
        <v>235</v>
      </c>
      <c r="B61" s="334">
        <v>0.29420000000000002</v>
      </c>
      <c r="C61" s="415">
        <v>153.8485</v>
      </c>
      <c r="D61" s="416">
        <v>119.3355</v>
      </c>
      <c r="E61" s="416">
        <v>212.97120000000001</v>
      </c>
      <c r="F61" s="416">
        <v>160.63980000000001</v>
      </c>
      <c r="G61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s="411" customFormat="1" ht="13.15" customHeight="1" x14ac:dyDescent="0.25">
      <c r="A62" s="417" t="s">
        <v>236</v>
      </c>
      <c r="B62" s="338">
        <v>0.93220000000000003</v>
      </c>
      <c r="C62" s="418">
        <v>114.8802</v>
      </c>
      <c r="D62" s="419">
        <v>91.433099999999996</v>
      </c>
      <c r="E62" s="419">
        <v>150.62819999999999</v>
      </c>
      <c r="F62" s="419">
        <v>119.26</v>
      </c>
      <c r="G62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s="411" customFormat="1" ht="13.15" customHeight="1" x14ac:dyDescent="0.2">
      <c r="A63" s="333" t="s">
        <v>237</v>
      </c>
      <c r="B63" s="334">
        <v>0.22989999999999999</v>
      </c>
      <c r="C63" s="415">
        <v>161.05250000000001</v>
      </c>
      <c r="D63" s="416">
        <v>118.3</v>
      </c>
      <c r="E63" s="416">
        <v>227.91470000000001</v>
      </c>
      <c r="F63" s="416">
        <v>169.37010000000001</v>
      </c>
      <c r="G63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411" customFormat="1" ht="13.15" customHeight="1" x14ac:dyDescent="0.25">
      <c r="A64" s="417" t="s">
        <v>238</v>
      </c>
      <c r="B64" s="338">
        <v>0.41830000000000001</v>
      </c>
      <c r="C64" s="418">
        <v>120.85469999999999</v>
      </c>
      <c r="D64" s="419">
        <v>91.696700000000007</v>
      </c>
      <c r="E64" s="419">
        <v>163.96510000000001</v>
      </c>
      <c r="F64" s="419">
        <v>124.5342</v>
      </c>
      <c r="G64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s="411" customFormat="1" ht="13.15" customHeight="1" x14ac:dyDescent="0.2">
      <c r="A65" s="333" t="s">
        <v>239</v>
      </c>
      <c r="B65" s="334">
        <v>5.2200000000000003E-2</v>
      </c>
      <c r="C65" s="415">
        <v>128.9333</v>
      </c>
      <c r="D65" s="416">
        <v>102.3</v>
      </c>
      <c r="E65" s="416">
        <v>156.24189999999999</v>
      </c>
      <c r="F65" s="416">
        <v>129.3954</v>
      </c>
      <c r="G65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s="411" customFormat="1" ht="13.15" customHeight="1" x14ac:dyDescent="0.25">
      <c r="A66" s="417" t="s">
        <v>240</v>
      </c>
      <c r="B66" s="338">
        <v>0.48449999999999999</v>
      </c>
      <c r="C66" s="418">
        <v>132.3289</v>
      </c>
      <c r="D66" s="419">
        <v>98.152299999999997</v>
      </c>
      <c r="E66" s="419">
        <v>179.17699999999999</v>
      </c>
      <c r="F66" s="419">
        <v>138.10910000000001</v>
      </c>
      <c r="G66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1" customFormat="1" ht="13.15" customHeight="1" x14ac:dyDescent="0.2">
      <c r="A67" s="333" t="s">
        <v>241</v>
      </c>
      <c r="B67" s="334">
        <v>0.81759999999999999</v>
      </c>
      <c r="C67" s="415">
        <v>149.71170000000001</v>
      </c>
      <c r="D67" s="416">
        <v>111.9669</v>
      </c>
      <c r="E67" s="416">
        <v>199.2028</v>
      </c>
      <c r="F67" s="416">
        <v>153.9836</v>
      </c>
      <c r="G67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s="411" customFormat="1" ht="13.15" customHeight="1" x14ac:dyDescent="0.25">
      <c r="A68" s="417" t="s">
        <v>242</v>
      </c>
      <c r="B68" s="338">
        <v>0.1176</v>
      </c>
      <c r="C68" s="418">
        <v>131.28880000000001</v>
      </c>
      <c r="D68" s="419">
        <v>108.9652</v>
      </c>
      <c r="E68" s="419">
        <v>156.2321</v>
      </c>
      <c r="F68" s="419">
        <v>133.53229999999999</v>
      </c>
      <c r="G68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411" customFormat="1" ht="13.15" customHeight="1" x14ac:dyDescent="0.2">
      <c r="A69" s="333" t="s">
        <v>243</v>
      </c>
      <c r="B69" s="334">
        <v>0.36820000000000003</v>
      </c>
      <c r="C69" s="415">
        <v>161.5857</v>
      </c>
      <c r="D69" s="416">
        <v>114.88420000000001</v>
      </c>
      <c r="E69" s="416">
        <v>202.43219999999999</v>
      </c>
      <c r="F69" s="416">
        <v>160.411</v>
      </c>
      <c r="G69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s="411" customFormat="1" ht="13.15" customHeight="1" x14ac:dyDescent="0.25">
      <c r="A70" s="417" t="s">
        <v>244</v>
      </c>
      <c r="B70" s="338">
        <v>0.22070000000000001</v>
      </c>
      <c r="C70" s="418">
        <v>221.7038</v>
      </c>
      <c r="D70" s="419">
        <v>177.72470000000001</v>
      </c>
      <c r="E70" s="419">
        <v>278.70729999999998</v>
      </c>
      <c r="F70" s="419">
        <v>227.80170000000001</v>
      </c>
      <c r="G7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s="411" customFormat="1" ht="13.15" customHeight="1" x14ac:dyDescent="0.2">
      <c r="A71" s="333" t="s">
        <v>245</v>
      </c>
      <c r="B71" s="334">
        <v>0.3029</v>
      </c>
      <c r="C71" s="415">
        <v>178.81059999999999</v>
      </c>
      <c r="D71" s="416">
        <v>133.19759999999999</v>
      </c>
      <c r="E71" s="416">
        <v>237.1619</v>
      </c>
      <c r="F71" s="416">
        <v>181.5471</v>
      </c>
      <c r="G71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s="411" customFormat="1" ht="13.15" customHeight="1" x14ac:dyDescent="0.25">
      <c r="A72" s="417" t="s">
        <v>246</v>
      </c>
      <c r="B72" s="338">
        <v>9.4899999999999998E-2</v>
      </c>
      <c r="C72" s="418">
        <v>96.268500000000003</v>
      </c>
      <c r="D72" s="419">
        <v>79.5</v>
      </c>
      <c r="E72" s="419">
        <v>134.5164</v>
      </c>
      <c r="F72" s="419">
        <v>103.6451</v>
      </c>
      <c r="G72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x14ac:dyDescent="0.2">
      <c r="A73" s="333" t="s">
        <v>247</v>
      </c>
      <c r="B73" s="334">
        <v>9.4600000000000004E-2</v>
      </c>
      <c r="C73" s="415">
        <v>134.0675</v>
      </c>
      <c r="D73" s="416">
        <v>105.3533</v>
      </c>
      <c r="E73" s="416">
        <v>173.3306</v>
      </c>
      <c r="F73" s="416">
        <v>138.03210000000001</v>
      </c>
    </row>
    <row r="74" spans="1:19" ht="13.5" x14ac:dyDescent="0.25">
      <c r="A74" s="417" t="s">
        <v>248</v>
      </c>
      <c r="B74" s="338">
        <v>7.9500000000000001E-2</v>
      </c>
      <c r="C74" s="418">
        <v>131.91329999999999</v>
      </c>
      <c r="D74" s="419">
        <v>101.0907</v>
      </c>
      <c r="E74" s="419">
        <v>161.31309999999999</v>
      </c>
      <c r="F74" s="419">
        <v>133.62020000000001</v>
      </c>
    </row>
    <row r="75" spans="1:19" x14ac:dyDescent="0.2">
      <c r="A75" s="333" t="s">
        <v>249</v>
      </c>
      <c r="B75" s="334">
        <v>4.6100000000000002E-2</v>
      </c>
      <c r="C75" s="415">
        <v>133.74350000000001</v>
      </c>
      <c r="D75" s="416">
        <v>105.90049999999999</v>
      </c>
      <c r="E75" s="416">
        <v>146.2851</v>
      </c>
      <c r="F75" s="416">
        <v>132.73609999999999</v>
      </c>
    </row>
    <row r="76" spans="1:19" ht="13.5" x14ac:dyDescent="0.25">
      <c r="A76" s="417" t="s">
        <v>250</v>
      </c>
      <c r="B76" s="338">
        <v>1.1417999999999999</v>
      </c>
      <c r="C76" s="418">
        <v>95.9</v>
      </c>
      <c r="D76" s="419">
        <v>78.876300000000001</v>
      </c>
      <c r="E76" s="419">
        <v>128.63929999999999</v>
      </c>
      <c r="F76" s="419">
        <v>100.27800000000001</v>
      </c>
    </row>
    <row r="77" spans="1:19" x14ac:dyDescent="0.2">
      <c r="A77" s="333" t="s">
        <v>251</v>
      </c>
      <c r="B77" s="334">
        <v>4.1300000000000003E-2</v>
      </c>
      <c r="C77" s="415">
        <v>99.937700000000007</v>
      </c>
      <c r="D77" s="416">
        <v>85.67</v>
      </c>
      <c r="E77" s="416">
        <v>134.5547</v>
      </c>
      <c r="F77" s="416">
        <v>104.4863</v>
      </c>
    </row>
    <row r="78" spans="1:19" ht="13.5" x14ac:dyDescent="0.25">
      <c r="A78" s="417" t="s">
        <v>252</v>
      </c>
      <c r="B78" s="338">
        <v>0.60599999999999998</v>
      </c>
      <c r="C78" s="418">
        <v>71.89</v>
      </c>
      <c r="D78" s="419">
        <v>65.48</v>
      </c>
      <c r="E78" s="419">
        <v>116.4</v>
      </c>
      <c r="F78" s="419">
        <v>81.341999999999999</v>
      </c>
    </row>
    <row r="79" spans="1:19" x14ac:dyDescent="0.2">
      <c r="A79" s="333" t="s">
        <v>253</v>
      </c>
      <c r="B79" s="334">
        <v>6.4899999999999999E-2</v>
      </c>
      <c r="C79" s="415">
        <v>108.3064</v>
      </c>
      <c r="D79" s="416">
        <v>66</v>
      </c>
      <c r="E79" s="416">
        <v>144.68209999999999</v>
      </c>
      <c r="F79" s="416">
        <v>106.7479</v>
      </c>
    </row>
    <row r="80" spans="1:19" ht="13.5" x14ac:dyDescent="0.25">
      <c r="A80" s="417"/>
      <c r="B80" s="338"/>
      <c r="C80" s="418"/>
      <c r="D80" s="419"/>
      <c r="E80" s="419"/>
      <c r="F80" s="419"/>
    </row>
    <row r="81" spans="1:6" x14ac:dyDescent="0.2">
      <c r="A81" s="333"/>
      <c r="B81" s="334"/>
      <c r="C81" s="415"/>
      <c r="D81" s="416"/>
      <c r="E81" s="416"/>
      <c r="F81" s="416"/>
    </row>
    <row r="82" spans="1:6" ht="13.5" x14ac:dyDescent="0.25">
      <c r="A82" s="417"/>
      <c r="B82" s="338"/>
      <c r="C82" s="418"/>
      <c r="D82" s="419"/>
      <c r="E82" s="419"/>
      <c r="F82" s="419"/>
    </row>
    <row r="83" spans="1:6" x14ac:dyDescent="0.2">
      <c r="A83" s="333"/>
      <c r="B83" s="334"/>
      <c r="C83" s="415"/>
      <c r="D83" s="416"/>
      <c r="E83" s="416"/>
      <c r="F83" s="416"/>
    </row>
    <row r="84" spans="1:6" ht="13.5" x14ac:dyDescent="0.25">
      <c r="A84" s="417"/>
      <c r="B84" s="338"/>
      <c r="C84" s="418"/>
      <c r="D84" s="419"/>
      <c r="E84" s="419"/>
      <c r="F84" s="419"/>
    </row>
    <row r="85" spans="1:6" x14ac:dyDescent="0.2">
      <c r="A85" s="333"/>
      <c r="B85" s="334"/>
      <c r="C85" s="415"/>
      <c r="D85" s="416"/>
      <c r="E85" s="416"/>
      <c r="F85" s="416"/>
    </row>
    <row r="86" spans="1:6" ht="13.5" x14ac:dyDescent="0.25">
      <c r="A86" s="417"/>
      <c r="B86" s="338"/>
      <c r="C86" s="418"/>
      <c r="D86" s="419"/>
      <c r="E86" s="419"/>
      <c r="F86" s="419"/>
    </row>
    <row r="87" spans="1:6" x14ac:dyDescent="0.2">
      <c r="A87" s="333"/>
      <c r="B87" s="334"/>
      <c r="C87" s="415"/>
      <c r="D87" s="416"/>
      <c r="E87" s="416"/>
      <c r="F87" s="416"/>
    </row>
    <row r="88" spans="1:6" ht="13.5" x14ac:dyDescent="0.25">
      <c r="A88" s="417"/>
      <c r="B88" s="338"/>
      <c r="C88" s="418"/>
      <c r="D88" s="419"/>
      <c r="E88" s="419"/>
      <c r="F88" s="419"/>
    </row>
    <row r="89" spans="1:6" x14ac:dyDescent="0.2">
      <c r="A89" s="333"/>
      <c r="B89" s="334"/>
      <c r="C89" s="415"/>
      <c r="D89" s="416"/>
      <c r="E89" s="416"/>
      <c r="F89" s="416"/>
    </row>
    <row r="90" spans="1:6" ht="13.5" x14ac:dyDescent="0.25">
      <c r="A90" s="417"/>
      <c r="B90" s="338"/>
      <c r="C90" s="418"/>
      <c r="D90" s="419"/>
      <c r="E90" s="419"/>
      <c r="F90" s="419"/>
    </row>
    <row r="91" spans="1:6" x14ac:dyDescent="0.2">
      <c r="A91" s="333"/>
      <c r="B91" s="334"/>
      <c r="C91" s="415"/>
      <c r="D91" s="416"/>
      <c r="E91" s="416"/>
      <c r="F91" s="416"/>
    </row>
    <row r="92" spans="1:6" ht="13.5" x14ac:dyDescent="0.25">
      <c r="A92" s="417"/>
      <c r="B92" s="338"/>
      <c r="C92" s="418"/>
      <c r="D92" s="419"/>
      <c r="E92" s="419"/>
      <c r="F92" s="419"/>
    </row>
    <row r="93" spans="1:6" x14ac:dyDescent="0.2">
      <c r="A93" s="333"/>
      <c r="B93" s="334"/>
      <c r="C93" s="415"/>
      <c r="D93" s="416"/>
      <c r="E93" s="416"/>
      <c r="F93" s="416"/>
    </row>
    <row r="94" spans="1:6" ht="13.5" x14ac:dyDescent="0.25">
      <c r="A94" s="417"/>
      <c r="B94" s="338"/>
      <c r="C94" s="418"/>
      <c r="D94" s="419"/>
      <c r="E94" s="419"/>
      <c r="F94" s="419"/>
    </row>
    <row r="95" spans="1:6" x14ac:dyDescent="0.2">
      <c r="A95" s="333"/>
      <c r="B95" s="334"/>
      <c r="C95" s="415"/>
      <c r="D95" s="416"/>
      <c r="E95" s="416"/>
      <c r="F95" s="416"/>
    </row>
    <row r="96" spans="1:6" ht="13.5" x14ac:dyDescent="0.25">
      <c r="A96" s="417"/>
      <c r="B96" s="338"/>
      <c r="C96" s="418"/>
      <c r="D96" s="419"/>
      <c r="E96" s="419"/>
      <c r="F96" s="419"/>
    </row>
    <row r="97" spans="1:6" x14ac:dyDescent="0.2">
      <c r="A97" s="333"/>
      <c r="B97" s="334"/>
      <c r="C97" s="415"/>
      <c r="D97" s="416"/>
      <c r="E97" s="416"/>
      <c r="F97" s="416"/>
    </row>
    <row r="98" spans="1:6" ht="13.5" x14ac:dyDescent="0.25">
      <c r="A98" s="417"/>
      <c r="B98" s="338"/>
      <c r="C98" s="418"/>
      <c r="D98" s="419"/>
      <c r="E98" s="419"/>
      <c r="F98" s="419"/>
    </row>
    <row r="99" spans="1:6" x14ac:dyDescent="0.2">
      <c r="A99" s="333"/>
      <c r="B99" s="334"/>
      <c r="C99" s="415"/>
      <c r="D99" s="416"/>
      <c r="E99" s="416"/>
      <c r="F99" s="416"/>
    </row>
    <row r="100" spans="1:6" ht="13.5" x14ac:dyDescent="0.25">
      <c r="A100" s="417"/>
      <c r="B100" s="338"/>
      <c r="C100" s="418"/>
      <c r="D100" s="419"/>
      <c r="E100" s="419"/>
      <c r="F100" s="419"/>
    </row>
    <row r="101" spans="1:6" x14ac:dyDescent="0.2">
      <c r="A101" s="333"/>
      <c r="B101" s="334"/>
      <c r="C101" s="415"/>
      <c r="D101" s="416"/>
      <c r="E101" s="416"/>
      <c r="F101" s="416"/>
    </row>
    <row r="102" spans="1:6" ht="13.5" x14ac:dyDescent="0.25">
      <c r="A102" s="417"/>
      <c r="B102" s="338"/>
      <c r="C102" s="418"/>
      <c r="D102" s="419"/>
      <c r="E102" s="419"/>
      <c r="F102" s="419"/>
    </row>
    <row r="103" spans="1:6" x14ac:dyDescent="0.2">
      <c r="A103" s="333"/>
      <c r="B103" s="334"/>
      <c r="C103" s="415"/>
      <c r="D103" s="416"/>
      <c r="E103" s="416"/>
      <c r="F103" s="416"/>
    </row>
    <row r="104" spans="1:6" ht="13.5" x14ac:dyDescent="0.25">
      <c r="A104" s="417"/>
      <c r="B104" s="338"/>
      <c r="C104" s="418"/>
      <c r="D104" s="419"/>
      <c r="E104" s="419"/>
      <c r="F104" s="419"/>
    </row>
    <row r="105" spans="1:6" x14ac:dyDescent="0.2">
      <c r="A105" s="333"/>
      <c r="B105" s="334"/>
      <c r="C105" s="415"/>
      <c r="D105" s="416"/>
      <c r="E105" s="416"/>
      <c r="F105" s="416"/>
    </row>
    <row r="106" spans="1:6" ht="13.5" x14ac:dyDescent="0.25">
      <c r="A106" s="417"/>
      <c r="B106" s="338"/>
      <c r="C106" s="418"/>
      <c r="D106" s="419"/>
      <c r="E106" s="419"/>
      <c r="F106" s="419"/>
    </row>
    <row r="107" spans="1:6" x14ac:dyDescent="0.2">
      <c r="A107" s="333"/>
      <c r="B107" s="334"/>
      <c r="C107" s="415"/>
      <c r="D107" s="416"/>
      <c r="E107" s="416"/>
      <c r="F107" s="416"/>
    </row>
    <row r="108" spans="1:6" ht="13.5" x14ac:dyDescent="0.25">
      <c r="A108" s="417"/>
      <c r="B108" s="338"/>
      <c r="C108" s="418"/>
      <c r="D108" s="419"/>
      <c r="E108" s="419"/>
      <c r="F108" s="419"/>
    </row>
    <row r="109" spans="1:6" x14ac:dyDescent="0.2">
      <c r="A109" s="333"/>
      <c r="B109" s="334"/>
      <c r="C109" s="415"/>
      <c r="D109" s="416"/>
      <c r="E109" s="416"/>
      <c r="F109" s="416"/>
    </row>
    <row r="110" spans="1:6" ht="13.5" x14ac:dyDescent="0.25">
      <c r="A110" s="417"/>
      <c r="B110" s="338"/>
      <c r="C110" s="418"/>
      <c r="D110" s="419"/>
      <c r="E110" s="419"/>
      <c r="F110" s="419"/>
    </row>
    <row r="111" spans="1:6" x14ac:dyDescent="0.2">
      <c r="A111" s="333"/>
      <c r="B111" s="334"/>
      <c r="C111" s="415"/>
      <c r="D111" s="416"/>
      <c r="E111" s="416"/>
      <c r="F111" s="416"/>
    </row>
    <row r="112" spans="1:6" ht="13.5" x14ac:dyDescent="0.25">
      <c r="A112" s="417"/>
      <c r="B112" s="338"/>
      <c r="C112" s="418"/>
      <c r="D112" s="419"/>
      <c r="E112" s="419"/>
      <c r="F112" s="419"/>
    </row>
    <row r="113" spans="1:6" x14ac:dyDescent="0.2">
      <c r="A113" s="333"/>
      <c r="B113" s="334"/>
      <c r="C113" s="415"/>
      <c r="D113" s="416"/>
      <c r="E113" s="416"/>
      <c r="F113" s="416"/>
    </row>
    <row r="114" spans="1:6" ht="13.5" x14ac:dyDescent="0.25">
      <c r="A114" s="417"/>
      <c r="B114" s="338"/>
      <c r="C114" s="418"/>
      <c r="D114" s="419"/>
      <c r="E114" s="419"/>
      <c r="F114" s="419"/>
    </row>
    <row r="115" spans="1:6" x14ac:dyDescent="0.2">
      <c r="A115" s="333"/>
      <c r="B115" s="334"/>
      <c r="C115" s="415"/>
      <c r="D115" s="416"/>
      <c r="E115" s="416"/>
      <c r="F115" s="416"/>
    </row>
    <row r="116" spans="1:6" ht="13.5" x14ac:dyDescent="0.25">
      <c r="A116" s="417"/>
      <c r="B116" s="338"/>
      <c r="C116" s="418"/>
      <c r="D116" s="419"/>
      <c r="E116" s="419"/>
      <c r="F116" s="419"/>
    </row>
    <row r="117" spans="1:6" x14ac:dyDescent="0.2">
      <c r="A117" s="333"/>
      <c r="B117" s="334"/>
      <c r="C117" s="415"/>
      <c r="D117" s="416"/>
      <c r="E117" s="416"/>
      <c r="F117" s="416"/>
    </row>
    <row r="118" spans="1:6" ht="13.5" x14ac:dyDescent="0.25">
      <c r="A118" s="417"/>
      <c r="B118" s="338"/>
      <c r="C118" s="418"/>
      <c r="D118" s="419"/>
      <c r="E118" s="419"/>
      <c r="F118" s="419"/>
    </row>
    <row r="119" spans="1:6" x14ac:dyDescent="0.2">
      <c r="A119" s="333"/>
      <c r="B119" s="334"/>
      <c r="C119" s="415"/>
      <c r="D119" s="416"/>
      <c r="E119" s="416"/>
      <c r="F119" s="416"/>
    </row>
    <row r="120" spans="1:6" ht="13.5" x14ac:dyDescent="0.25">
      <c r="A120" s="417"/>
      <c r="B120" s="338"/>
      <c r="C120" s="418"/>
      <c r="D120" s="419"/>
      <c r="E120" s="419"/>
      <c r="F120" s="419"/>
    </row>
    <row r="121" spans="1:6" x14ac:dyDescent="0.2">
      <c r="A121" s="333"/>
      <c r="B121" s="334"/>
      <c r="C121" s="415"/>
      <c r="D121" s="416"/>
      <c r="E121" s="416"/>
      <c r="F121" s="416"/>
    </row>
    <row r="122" spans="1:6" ht="13.5" x14ac:dyDescent="0.25">
      <c r="A122" s="417"/>
      <c r="B122" s="338"/>
      <c r="C122" s="418"/>
      <c r="D122" s="419"/>
      <c r="E122" s="419"/>
      <c r="F122" s="419"/>
    </row>
    <row r="123" spans="1:6" x14ac:dyDescent="0.2">
      <c r="A123" s="333"/>
      <c r="B123" s="334"/>
      <c r="C123" s="415"/>
      <c r="D123" s="416"/>
      <c r="E123" s="416"/>
      <c r="F123" s="416"/>
    </row>
    <row r="124" spans="1:6" ht="13.5" x14ac:dyDescent="0.25">
      <c r="A124" s="417"/>
      <c r="B124" s="338"/>
      <c r="C124" s="418"/>
      <c r="D124" s="419"/>
      <c r="E124" s="419"/>
      <c r="F124" s="419"/>
    </row>
    <row r="125" spans="1:6" x14ac:dyDescent="0.2">
      <c r="A125" s="333"/>
      <c r="B125" s="334"/>
      <c r="C125" s="415"/>
      <c r="D125" s="416"/>
      <c r="E125" s="416"/>
      <c r="F125" s="416"/>
    </row>
    <row r="126" spans="1:6" ht="13.5" x14ac:dyDescent="0.25">
      <c r="A126" s="417"/>
      <c r="B126" s="338"/>
      <c r="C126" s="418"/>
      <c r="D126" s="419"/>
      <c r="E126" s="419"/>
      <c r="F126" s="419"/>
    </row>
    <row r="127" spans="1:6" x14ac:dyDescent="0.2">
      <c r="A127" s="333"/>
      <c r="B127" s="334"/>
      <c r="C127" s="415"/>
      <c r="D127" s="416"/>
      <c r="E127" s="416"/>
      <c r="F127" s="416"/>
    </row>
    <row r="128" spans="1:6" ht="13.5" x14ac:dyDescent="0.25">
      <c r="A128" s="417"/>
      <c r="B128" s="338"/>
      <c r="C128" s="418"/>
      <c r="D128" s="419"/>
      <c r="E128" s="419"/>
      <c r="F128" s="419"/>
    </row>
    <row r="129" spans="1:6" x14ac:dyDescent="0.2">
      <c r="A129" s="333"/>
      <c r="B129" s="334"/>
      <c r="C129" s="415"/>
      <c r="D129" s="416"/>
      <c r="E129" s="416"/>
      <c r="F129" s="416"/>
    </row>
    <row r="130" spans="1:6" ht="13.5" x14ac:dyDescent="0.25">
      <c r="A130" s="417"/>
      <c r="B130" s="338"/>
      <c r="C130" s="418"/>
      <c r="D130" s="419"/>
      <c r="E130" s="419"/>
      <c r="F130" s="419"/>
    </row>
    <row r="131" spans="1:6" x14ac:dyDescent="0.2">
      <c r="A131" s="333"/>
      <c r="B131" s="334"/>
      <c r="C131" s="415"/>
      <c r="D131" s="416"/>
      <c r="E131" s="416"/>
      <c r="F131" s="416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CZ051</dc:subject>
  <dc:creator>MPSV ČR</dc:creator>
  <cp:lastModifiedBy>Novotný Michal</cp:lastModifiedBy>
  <dcterms:created xsi:type="dcterms:W3CDTF">2019-03-19T12:41:58Z</dcterms:created>
  <dcterms:modified xsi:type="dcterms:W3CDTF">2019-03-19T12:42:00Z</dcterms:modified>
</cp:coreProperties>
</file>